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PREVENTIVO_V2" sheetId="1" r:id="rId1"/>
    <sheet name="SAN" sheetId="2" r:id="rId2"/>
    <sheet name="TER" sheetId="3" r:id="rId3"/>
    <sheet name="118" sheetId="4" r:id="rId4"/>
  </sheets>
  <definedNames>
    <definedName name="_xlnm.Print_Area" localSheetId="3">'118'!$A$1:$B$123</definedName>
    <definedName name="_xlnm.Print_Area" localSheetId="0">'PREVENTIVO_V2'!$A$1:$B$123</definedName>
    <definedName name="_xlnm.Print_Area" localSheetId="1">'SAN'!$A$1:$B$123</definedName>
    <definedName name="_xlnm.Print_Area" localSheetId="2">'TER'!$A$1:$B$123</definedName>
    <definedName name="_xlnm.Print_Titles" localSheetId="3">'118'!$1:$8</definedName>
    <definedName name="_xlnm.Print_Titles" localSheetId="0">'PREVENTIVO_V2'!$1:$8</definedName>
    <definedName name="_xlnm.Print_Titles" localSheetId="1">'SAN'!$1:$8</definedName>
    <definedName name="_xlnm.Print_Titles" localSheetId="2">'TER'!$1:$8</definedName>
  </definedNames>
  <calcPr fullCalcOnLoad="1"/>
</workbook>
</file>

<file path=xl/sharedStrings.xml><?xml version="1.0" encoding="utf-8"?>
<sst xmlns="http://schemas.openxmlformats.org/spreadsheetml/2006/main" count="440" uniqueCount="110">
  <si>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</si>
  <si>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</si>
  <si>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</si>
  <si>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</si>
  <si>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</si>
  <si>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</si>
  <si>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</si>
  <si>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</si>
  <si>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</si>
  <si>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</si>
  <si>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</si>
  <si>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</si>
  <si>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</si>
  <si>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</si>
  <si>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</si>
  <si>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</si>
  <si>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</si>
  <si>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</si>
  <si>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</si>
  <si>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</si>
  <si>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</si>
  <si>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</si>
  <si>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</si>
  <si>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</si>
  <si>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</si>
  <si>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</si>
  <si>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</si>
  <si>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</si>
  <si>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</si>
  <si>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</si>
  <si>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</si>
  <si>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</si>
  <si>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</si>
  <si>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</si>
  <si>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</si>
  <si>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</si>
  <si>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</si>
  <si>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</si>
  <si>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</si>
  <si>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</si>
  <si>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</si>
  <si>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</si>
  <si>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</si>
  <si>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</si>
  <si>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</si>
  <si>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</si>
  <si>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</si>
  <si>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</si>
  <si>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</si>
  <si>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</si>
  <si>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</si>
  <si>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</si>
  <si>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</si>
  <si>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</si>
  <si>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</si>
  <si>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</si>
  <si>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</si>
  <si>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</si>
  <si>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</si>
  <si>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</si>
  <si>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</si>
  <si>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</si>
  <si>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</si>
  <si>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</si>
  <si>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</si>
  <si>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</si>
  <si>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</si>
  <si>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</si>
  <si>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</si>
  <si>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</si>
  <si>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</si>
  <si>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</si>
  <si>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</si>
  <si>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</si>
  <si>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</si>
  <si>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</si>
  <si>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</si>
  <si>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</si>
  <si>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</si>
  <si>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</si>
  <si>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</si>
  <si>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</si>
  <si>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</si>
  <si>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</si>
  <si>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</si>
  <si>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</si>
  <si>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</si>
  <si>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</si>
  <si>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</si>
  <si>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</si>
  <si>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</si>
  <si>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</si>
  <si>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</si>
  <si>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</si>
  <si>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</si>
  <si>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</si>
  <si>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</si>
  <si>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</si>
  <si>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</si>
  <si>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</si>
  <si>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</si>
  <si>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</si>
  <si>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</si>
  <si>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</si>
  <si>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</si>
  <si>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</si>
  <si>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</si>
  <si>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Anno 2016</t>
  </si>
  <si>
    <t>726 - AZIENDA SOCIO SANITARIA TERRITORIALE  DI CREMA (ASST DI CREMA)</t>
  </si>
  <si>
    <r>
      <t xml:space="preserve">CONTO ECONOMICO - PREVENTIVO 2016 V2
</t>
    </r>
    <r>
      <rPr>
        <b/>
        <sz val="14"/>
        <color indexed="8"/>
        <rFont val="Calibri"/>
        <family val="2"/>
      </rPr>
      <t>(Deliberazione Aziendale n. 254 del 14/09/2016)
(Approvazione Regionale con DGR X/5704 DEL 17/10/2016)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</si>
</sst>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31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3" borderId="3" applyNumberFormat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7" borderId="0" applyNumberFormat="0" applyBorder="0" applyAlignment="0" applyProtection="0"/>
    <xf numFmtId="0" fontId="1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6" fontId="4" fillId="0" borderId="10" xfId="48" applyNumberFormat="1" applyFont="1" applyFill="1" applyBorder="1" applyAlignment="1" applyProtection="1">
      <alignment horizontal="center" vertical="center"/>
      <protection/>
    </xf>
    <xf numFmtId="0" fontId="6" fillId="0" borderId="11" xfId="50" applyFont="1" applyFill="1" applyBorder="1" applyAlignment="1" applyProtection="1">
      <alignment horizontal="left" vertical="center" wrapText="1" indent="1"/>
      <protection/>
    </xf>
    <xf numFmtId="0" fontId="6" fillId="9" borderId="11" xfId="50" applyFont="1" applyFill="1" applyBorder="1" applyAlignment="1" applyProtection="1">
      <alignment horizontal="left" vertical="center" wrapText="1" indent="1"/>
      <protection/>
    </xf>
    <xf numFmtId="166" fontId="4" fillId="9" borderId="10" xfId="48" applyNumberFormat="1" applyFont="1" applyFill="1" applyBorder="1" applyAlignment="1" applyProtection="1">
      <alignment horizontal="center" vertical="center"/>
      <protection/>
    </xf>
    <xf numFmtId="0" fontId="3" fillId="0" borderId="11" xfId="50" applyFont="1" applyFill="1" applyBorder="1" applyAlignment="1" applyProtection="1">
      <alignment horizontal="left" vertical="center" wrapText="1" indent="3"/>
      <protection/>
    </xf>
    <xf numFmtId="0" fontId="3" fillId="4" borderId="11" xfId="50" applyFont="1" applyFill="1" applyBorder="1" applyAlignment="1" applyProtection="1">
      <alignment horizontal="left" vertical="center" wrapText="1" indent="3"/>
      <protection/>
    </xf>
    <xf numFmtId="0" fontId="3" fillId="0" borderId="12" xfId="50" applyFont="1" applyFill="1" applyBorder="1" applyAlignment="1" applyProtection="1">
      <alignment vertical="center" wrapText="1"/>
      <protection/>
    </xf>
    <xf numFmtId="166" fontId="4" fillId="0" borderId="13" xfId="48" applyNumberFormat="1" applyFont="1" applyFill="1" applyBorder="1" applyAlignment="1" applyProtection="1">
      <alignment horizontal="center" vertical="center"/>
      <protection/>
    </xf>
    <xf numFmtId="0" fontId="3" fillId="4" borderId="10" xfId="50" applyFont="1" applyFill="1" applyBorder="1" applyAlignment="1" applyProtection="1">
      <alignment horizontal="center" vertical="center" wrapText="1"/>
      <protection/>
    </xf>
    <xf numFmtId="4" fontId="3" fillId="4" borderId="10" xfId="46" applyNumberFormat="1" applyFont="1" applyFill="1" applyBorder="1" applyAlignment="1" applyProtection="1">
      <alignment horizontal="center" vertical="center"/>
      <protection/>
    </xf>
    <xf numFmtId="0" fontId="5" fillId="4" borderId="14" xfId="50" applyFont="1" applyFill="1" applyBorder="1" applyAlignment="1" applyProtection="1">
      <alignment horizontal="left" vertical="center" wrapText="1" indent="3"/>
      <protection/>
    </xf>
    <xf numFmtId="166" fontId="4" fillId="0" borderId="15" xfId="48" applyNumberFormat="1" applyFont="1" applyFill="1" applyBorder="1" applyAlignment="1" applyProtection="1">
      <alignment horizontal="center" vertical="center"/>
      <protection/>
    </xf>
    <xf numFmtId="0" fontId="5" fillId="4" borderId="12" xfId="50" applyFont="1" applyFill="1" applyBorder="1" applyAlignment="1" applyProtection="1">
      <alignment horizontal="left" vertical="center" wrapText="1" indent="3"/>
      <protection/>
    </xf>
    <xf numFmtId="0" fontId="7" fillId="9" borderId="16" xfId="50" applyFont="1" applyFill="1" applyBorder="1" applyAlignment="1" applyProtection="1">
      <alignment horizontal="left" vertical="center" wrapText="1"/>
      <protection/>
    </xf>
    <xf numFmtId="166" fontId="4" fillId="9" borderId="17" xfId="48" applyNumberFormat="1" applyFont="1" applyFill="1" applyBorder="1" applyAlignment="1" applyProtection="1">
      <alignment horizontal="center" vertical="center"/>
      <protection/>
    </xf>
    <xf numFmtId="0" fontId="6" fillId="4" borderId="12" xfId="50" applyFont="1" applyFill="1" applyBorder="1" applyAlignment="1" applyProtection="1">
      <alignment horizontal="left" vertical="center" wrapText="1" indent="1"/>
      <protection/>
    </xf>
    <xf numFmtId="166" fontId="4" fillId="4" borderId="10" xfId="48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0" xfId="0" applyAlignment="1" quotePrefix="1">
      <alignment/>
    </xf>
    <xf numFmtId="0" fontId="12" fillId="0" borderId="0" xfId="0" applyFont="1" applyAlignment="1">
      <alignment horizontal="center" vertical="center"/>
    </xf>
    <xf numFmtId="166" fontId="3" fillId="0" borderId="13" xfId="48" applyNumberFormat="1" applyFont="1" applyFill="1" applyBorder="1" applyAlignment="1" applyProtection="1">
      <alignment horizontal="center" vertical="center"/>
      <protection/>
    </xf>
    <xf numFmtId="166" fontId="3" fillId="0" borderId="10" xfId="48" applyNumberFormat="1" applyFont="1" applyFill="1" applyBorder="1" applyAlignment="1" applyProtection="1">
      <alignment horizontal="center" vertical="center"/>
      <protection/>
    </xf>
    <xf numFmtId="166" fontId="8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Fill="1" applyBorder="1" applyAlignment="1" applyProtection="1">
      <alignment horizontal="center" vertical="center"/>
      <protection/>
    </xf>
    <xf numFmtId="0" fontId="8" fillId="0" borderId="11" xfId="50" applyFont="1" applyFill="1" applyBorder="1" applyAlignment="1" applyProtection="1">
      <alignment horizontal="left" vertical="center" wrapText="1" indent="5"/>
      <protection/>
    </xf>
    <xf numFmtId="0" fontId="8" fillId="4" borderId="11" xfId="50" applyFont="1" applyFill="1" applyBorder="1" applyAlignment="1" applyProtection="1">
      <alignment horizontal="left" vertical="center" wrapText="1" indent="5"/>
      <protection/>
    </xf>
    <xf numFmtId="0" fontId="9" fillId="0" borderId="11" xfId="50" applyFont="1" applyFill="1" applyBorder="1" applyAlignment="1" applyProtection="1">
      <alignment horizontal="left" vertical="center" wrapText="1" indent="7"/>
      <protection/>
    </xf>
    <xf numFmtId="0" fontId="12" fillId="0" borderId="0" xfId="0" applyFont="1" applyAlignment="1">
      <alignment horizontal="center" vertical="center"/>
    </xf>
    <xf numFmtId="0" fontId="13" fillId="18" borderId="18" xfId="0" applyFont="1" applyFill="1" applyBorder="1" applyAlignment="1">
      <alignment horizontal="center"/>
    </xf>
    <xf numFmtId="0" fontId="13" fillId="18" borderId="19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166" fontId="0" fillId="0" borderId="0" xfId="0" applyNumberForma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 4 2" xfId="47"/>
    <cellStyle name="Migliaia_Mattone CE_Budget 2008 (v. 0.5 del 12.02.2008) 2" xfId="48"/>
    <cellStyle name="Neutrale" xfId="49"/>
    <cellStyle name="Normal_Sheet1 2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29" t="s">
        <v>108</v>
      </c>
      <c r="B3" s="30"/>
    </row>
    <row r="5" spans="1:2" ht="23.25">
      <c r="A5" s="28" t="s">
        <v>0</v>
      </c>
      <c r="B5" s="28"/>
    </row>
    <row r="6" spans="1:2" ht="116.25" customHeight="1">
      <c r="A6" s="31" t="s">
        <v>109</v>
      </c>
      <c r="B6" s="31"/>
    </row>
    <row r="7" spans="1:2" ht="23.25">
      <c r="A7" s="20"/>
      <c r="B7" s="18"/>
    </row>
    <row r="8" spans="1:2" ht="15">
      <c r="A8" s="9" t="s">
        <v>1</v>
      </c>
      <c r="B8" s="10" t="s">
        <v>107</v>
      </c>
    </row>
    <row r="9" spans="1:2" ht="15">
      <c r="A9" s="7" t="s">
        <v>2</v>
      </c>
      <c r="B9" s="21"/>
    </row>
    <row r="10" spans="1:5" ht="15">
      <c r="A10" s="5" t="s">
        <v>3</v>
      </c>
      <c r="B10" s="22">
        <f>+B11+B12+B19+B24</f>
        <v>29495</v>
      </c>
      <c r="E10" s="32"/>
    </row>
    <row r="11" spans="1:5" ht="15">
      <c r="A11" s="25" t="s">
        <v>4</v>
      </c>
      <c r="B11" s="23">
        <v>28499</v>
      </c>
      <c r="E11" s="32"/>
    </row>
    <row r="12" spans="1:5" ht="15">
      <c r="A12" s="25" t="s">
        <v>5</v>
      </c>
      <c r="B12" s="23">
        <f>+B13+B14+B15+B16+B17+B18</f>
        <v>962</v>
      </c>
      <c r="E12" s="32"/>
    </row>
    <row r="13" spans="1:5" ht="15">
      <c r="A13" s="27" t="s">
        <v>6</v>
      </c>
      <c r="B13" s="24">
        <v>0</v>
      </c>
      <c r="E13" s="32"/>
    </row>
    <row r="14" spans="1:5" ht="15">
      <c r="A14" s="27" t="s">
        <v>7</v>
      </c>
      <c r="B14" s="24">
        <v>0</v>
      </c>
      <c r="E14" s="32"/>
    </row>
    <row r="15" spans="1:5" ht="21">
      <c r="A15" s="27" t="s">
        <v>8</v>
      </c>
      <c r="B15" s="24">
        <v>0</v>
      </c>
      <c r="E15" s="32"/>
    </row>
    <row r="16" spans="1:5" ht="15">
      <c r="A16" s="27" t="s">
        <v>9</v>
      </c>
      <c r="B16" s="24">
        <v>0</v>
      </c>
      <c r="E16" s="32"/>
    </row>
    <row r="17" spans="1:5" ht="15">
      <c r="A17" s="27" t="s">
        <v>10</v>
      </c>
      <c r="B17" s="24">
        <v>962</v>
      </c>
      <c r="E17" s="32"/>
    </row>
    <row r="18" spans="1:5" ht="15">
      <c r="A18" s="27" t="s">
        <v>11</v>
      </c>
      <c r="B18" s="24">
        <v>0</v>
      </c>
      <c r="E18" s="32"/>
    </row>
    <row r="19" spans="1:5" ht="15">
      <c r="A19" s="25" t="s">
        <v>12</v>
      </c>
      <c r="B19" s="23">
        <f>+B20+B21+B22+B23</f>
        <v>0</v>
      </c>
      <c r="E19" s="32"/>
    </row>
    <row r="20" spans="1:5" ht="15">
      <c r="A20" s="27" t="s">
        <v>13</v>
      </c>
      <c r="B20" s="24">
        <v>0</v>
      </c>
      <c r="E20" s="32"/>
    </row>
    <row r="21" spans="1:5" ht="15">
      <c r="A21" s="27" t="s">
        <v>14</v>
      </c>
      <c r="B21" s="24">
        <v>0</v>
      </c>
      <c r="E21" s="32"/>
    </row>
    <row r="22" spans="1:5" ht="15">
      <c r="A22" s="27" t="s">
        <v>15</v>
      </c>
      <c r="B22" s="24">
        <v>0</v>
      </c>
      <c r="E22" s="32"/>
    </row>
    <row r="23" spans="1:5" ht="15">
      <c r="A23" s="27" t="s">
        <v>16</v>
      </c>
      <c r="B23" s="24">
        <v>0</v>
      </c>
      <c r="E23" s="32"/>
    </row>
    <row r="24" spans="1:5" ht="15">
      <c r="A24" s="26" t="s">
        <v>17</v>
      </c>
      <c r="B24" s="23">
        <v>34</v>
      </c>
      <c r="E24" s="32"/>
    </row>
    <row r="25" spans="1:5" ht="15">
      <c r="A25" s="6" t="s">
        <v>18</v>
      </c>
      <c r="B25" s="22">
        <v>0</v>
      </c>
      <c r="E25" s="32"/>
    </row>
    <row r="26" spans="1:5" ht="15">
      <c r="A26" s="6" t="s">
        <v>19</v>
      </c>
      <c r="B26" s="22">
        <v>83</v>
      </c>
      <c r="E26" s="32"/>
    </row>
    <row r="27" spans="1:5" ht="15">
      <c r="A27" s="6" t="s">
        <v>20</v>
      </c>
      <c r="B27" s="22">
        <f>+B28+B29+B30</f>
        <v>98182</v>
      </c>
      <c r="E27" s="32"/>
    </row>
    <row r="28" spans="1:5" ht="15">
      <c r="A28" s="26" t="s">
        <v>21</v>
      </c>
      <c r="B28" s="23">
        <v>95901</v>
      </c>
      <c r="E28" s="32"/>
    </row>
    <row r="29" spans="1:5" ht="15">
      <c r="A29" s="26" t="s">
        <v>22</v>
      </c>
      <c r="B29" s="23">
        <v>1789</v>
      </c>
      <c r="E29" s="32"/>
    </row>
    <row r="30" spans="1:5" ht="15">
      <c r="A30" s="25" t="s">
        <v>23</v>
      </c>
      <c r="B30" s="23">
        <v>492</v>
      </c>
      <c r="E30" s="32"/>
    </row>
    <row r="31" spans="1:5" ht="15">
      <c r="A31" s="5" t="s">
        <v>24</v>
      </c>
      <c r="B31" s="22">
        <v>931</v>
      </c>
      <c r="E31" s="32"/>
    </row>
    <row r="32" spans="1:5" ht="15">
      <c r="A32" s="5" t="s">
        <v>25</v>
      </c>
      <c r="B32" s="22">
        <v>4953</v>
      </c>
      <c r="E32" s="32"/>
    </row>
    <row r="33" spans="1:5" ht="15">
      <c r="A33" s="5" t="s">
        <v>26</v>
      </c>
      <c r="B33" s="22">
        <v>3150</v>
      </c>
      <c r="E33" s="32"/>
    </row>
    <row r="34" spans="1:5" ht="15">
      <c r="A34" s="5" t="s">
        <v>27</v>
      </c>
      <c r="B34" s="22">
        <v>0</v>
      </c>
      <c r="E34" s="32"/>
    </row>
    <row r="35" spans="1:5" ht="15">
      <c r="A35" s="5" t="s">
        <v>28</v>
      </c>
      <c r="B35" s="22">
        <v>712</v>
      </c>
      <c r="E35" s="32"/>
    </row>
    <row r="36" spans="1:5" ht="15">
      <c r="A36" s="3" t="s">
        <v>99</v>
      </c>
      <c r="B36" s="4">
        <f>+B35+B34+B33+B32+B31+B27+B26+B25+B10</f>
        <v>137506</v>
      </c>
      <c r="E36" s="32"/>
    </row>
    <row r="37" spans="1:5" ht="15">
      <c r="A37" s="2"/>
      <c r="B37" s="1"/>
      <c r="E37" s="32"/>
    </row>
    <row r="38" spans="1:5" ht="15">
      <c r="A38" s="7" t="s">
        <v>29</v>
      </c>
      <c r="B38" s="22"/>
      <c r="E38" s="32"/>
    </row>
    <row r="39" spans="1:5" ht="15">
      <c r="A39" s="5" t="s">
        <v>30</v>
      </c>
      <c r="B39" s="22">
        <f>+B40+B41</f>
        <v>22451</v>
      </c>
      <c r="E39" s="32"/>
    </row>
    <row r="40" spans="1:5" ht="15">
      <c r="A40" s="25" t="s">
        <v>31</v>
      </c>
      <c r="B40" s="23">
        <v>21804</v>
      </c>
      <c r="E40" s="32"/>
    </row>
    <row r="41" spans="1:5" ht="15">
      <c r="A41" s="26" t="s">
        <v>32</v>
      </c>
      <c r="B41" s="23">
        <v>647</v>
      </c>
      <c r="E41" s="32"/>
    </row>
    <row r="42" spans="1:5" ht="15">
      <c r="A42" s="6" t="s">
        <v>33</v>
      </c>
      <c r="B42" s="22">
        <f>+B43+B44+B45+B46+B47+B48+B49+B50+B51+B52+B53+B54+B55+B56+B57+B58+B59</f>
        <v>15874</v>
      </c>
      <c r="E42" s="32"/>
    </row>
    <row r="43" spans="1:5" ht="15">
      <c r="A43" s="26" t="s">
        <v>34</v>
      </c>
      <c r="B43" s="23">
        <v>0</v>
      </c>
      <c r="E43" s="32"/>
    </row>
    <row r="44" spans="1:5" ht="15">
      <c r="A44" s="26" t="s">
        <v>35</v>
      </c>
      <c r="B44" s="23">
        <v>0</v>
      </c>
      <c r="E44" s="32"/>
    </row>
    <row r="45" spans="1:5" ht="15">
      <c r="A45" s="26" t="s">
        <v>36</v>
      </c>
      <c r="B45" s="23">
        <v>239</v>
      </c>
      <c r="E45" s="32"/>
    </row>
    <row r="46" spans="1:5" ht="15">
      <c r="A46" s="26" t="s">
        <v>37</v>
      </c>
      <c r="B46" s="23">
        <v>0</v>
      </c>
      <c r="E46" s="32"/>
    </row>
    <row r="47" spans="1:5" ht="15">
      <c r="A47" s="26" t="s">
        <v>38</v>
      </c>
      <c r="B47" s="23">
        <v>68</v>
      </c>
      <c r="E47" s="32"/>
    </row>
    <row r="48" spans="1:5" ht="15">
      <c r="A48" s="26" t="s">
        <v>39</v>
      </c>
      <c r="B48" s="23">
        <v>730</v>
      </c>
      <c r="E48" s="32"/>
    </row>
    <row r="49" spans="1:5" ht="15">
      <c r="A49" s="26" t="s">
        <v>40</v>
      </c>
      <c r="B49" s="23">
        <v>0</v>
      </c>
      <c r="E49" s="32"/>
    </row>
    <row r="50" spans="1:5" ht="15">
      <c r="A50" s="26" t="s">
        <v>41</v>
      </c>
      <c r="B50" s="23">
        <v>0</v>
      </c>
      <c r="E50" s="32"/>
    </row>
    <row r="51" spans="1:5" ht="15">
      <c r="A51" s="26" t="s">
        <v>42</v>
      </c>
      <c r="B51" s="23">
        <v>0</v>
      </c>
      <c r="E51" s="32"/>
    </row>
    <row r="52" spans="1:5" ht="15">
      <c r="A52" s="26" t="s">
        <v>43</v>
      </c>
      <c r="B52" s="23">
        <v>0</v>
      </c>
      <c r="E52" s="32"/>
    </row>
    <row r="53" spans="1:5" ht="15">
      <c r="A53" s="26" t="s">
        <v>44</v>
      </c>
      <c r="B53" s="23">
        <v>177</v>
      </c>
      <c r="E53" s="32"/>
    </row>
    <row r="54" spans="1:5" ht="15">
      <c r="A54" s="26" t="s">
        <v>45</v>
      </c>
      <c r="B54" s="23">
        <v>0</v>
      </c>
      <c r="E54" s="32"/>
    </row>
    <row r="55" spans="1:5" ht="15">
      <c r="A55" s="26" t="s">
        <v>46</v>
      </c>
      <c r="B55" s="23">
        <v>2366</v>
      </c>
      <c r="E55" s="32"/>
    </row>
    <row r="56" spans="1:5" ht="15">
      <c r="A56" s="26" t="s">
        <v>47</v>
      </c>
      <c r="B56" s="23">
        <v>230</v>
      </c>
      <c r="E56" s="32"/>
    </row>
    <row r="57" spans="1:5" ht="15">
      <c r="A57" s="26" t="s">
        <v>48</v>
      </c>
      <c r="B57" s="23">
        <v>927</v>
      </c>
      <c r="E57" s="32"/>
    </row>
    <row r="58" spans="1:5" ht="15">
      <c r="A58" s="26" t="s">
        <v>49</v>
      </c>
      <c r="B58" s="23">
        <v>11137</v>
      </c>
      <c r="E58" s="32"/>
    </row>
    <row r="59" spans="1:5" ht="15">
      <c r="A59" s="26" t="s">
        <v>50</v>
      </c>
      <c r="B59" s="23">
        <v>0</v>
      </c>
      <c r="E59" s="32"/>
    </row>
    <row r="60" spans="1:5" ht="15">
      <c r="A60" s="6" t="s">
        <v>51</v>
      </c>
      <c r="B60" s="22">
        <f>+B61+B62+B63</f>
        <v>15708</v>
      </c>
      <c r="E60" s="32"/>
    </row>
    <row r="61" spans="1:5" ht="15">
      <c r="A61" s="26" t="s">
        <v>52</v>
      </c>
      <c r="B61" s="23">
        <v>15335</v>
      </c>
      <c r="E61" s="32"/>
    </row>
    <row r="62" spans="1:5" ht="15">
      <c r="A62" s="26" t="s">
        <v>53</v>
      </c>
      <c r="B62" s="23">
        <v>223</v>
      </c>
      <c r="E62" s="32"/>
    </row>
    <row r="63" spans="1:5" ht="15">
      <c r="A63" s="26" t="s">
        <v>54</v>
      </c>
      <c r="B63" s="23">
        <v>150</v>
      </c>
      <c r="E63" s="32"/>
    </row>
    <row r="64" spans="1:5" ht="15">
      <c r="A64" s="6" t="s">
        <v>55</v>
      </c>
      <c r="B64" s="22">
        <v>3312</v>
      </c>
      <c r="E64" s="32"/>
    </row>
    <row r="65" spans="1:5" ht="15">
      <c r="A65" s="6" t="s">
        <v>56</v>
      </c>
      <c r="B65" s="22">
        <v>2421</v>
      </c>
      <c r="E65" s="32"/>
    </row>
    <row r="66" spans="1:5" ht="15">
      <c r="A66" s="6" t="s">
        <v>57</v>
      </c>
      <c r="B66" s="22">
        <f>+B67+B68+B69+B70+B71</f>
        <v>66181</v>
      </c>
      <c r="E66" s="32"/>
    </row>
    <row r="67" spans="1:5" ht="15">
      <c r="A67" s="26" t="s">
        <v>58</v>
      </c>
      <c r="B67" s="23">
        <v>23585</v>
      </c>
      <c r="E67" s="32"/>
    </row>
    <row r="68" spans="1:5" ht="15">
      <c r="A68" s="26" t="s">
        <v>59</v>
      </c>
      <c r="B68" s="23">
        <v>2148</v>
      </c>
      <c r="E68" s="32"/>
    </row>
    <row r="69" spans="1:5" ht="15">
      <c r="A69" s="26" t="s">
        <v>60</v>
      </c>
      <c r="B69" s="23">
        <v>27559</v>
      </c>
      <c r="E69" s="32"/>
    </row>
    <row r="70" spans="1:5" ht="15">
      <c r="A70" s="26" t="s">
        <v>61</v>
      </c>
      <c r="B70" s="23">
        <v>797</v>
      </c>
      <c r="E70" s="32"/>
    </row>
    <row r="71" spans="1:5" ht="15">
      <c r="A71" s="26" t="s">
        <v>62</v>
      </c>
      <c r="B71" s="23">
        <v>12092</v>
      </c>
      <c r="E71" s="32"/>
    </row>
    <row r="72" spans="1:5" ht="15">
      <c r="A72" s="6" t="s">
        <v>63</v>
      </c>
      <c r="B72" s="22">
        <v>1224</v>
      </c>
      <c r="E72" s="32"/>
    </row>
    <row r="73" spans="1:5" ht="15">
      <c r="A73" s="6" t="s">
        <v>64</v>
      </c>
      <c r="B73" s="22">
        <f>+B74+B75+B76</f>
        <v>3906</v>
      </c>
      <c r="E73" s="32"/>
    </row>
    <row r="74" spans="1:5" ht="15">
      <c r="A74" s="26" t="s">
        <v>65</v>
      </c>
      <c r="B74" s="23">
        <v>96</v>
      </c>
      <c r="E74" s="32"/>
    </row>
    <row r="75" spans="1:5" ht="15">
      <c r="A75" s="26" t="s">
        <v>66</v>
      </c>
      <c r="B75" s="23">
        <v>1677</v>
      </c>
      <c r="E75" s="32"/>
    </row>
    <row r="76" spans="1:5" ht="15">
      <c r="A76" s="26" t="s">
        <v>67</v>
      </c>
      <c r="B76" s="23">
        <v>2133</v>
      </c>
      <c r="E76" s="32"/>
    </row>
    <row r="77" spans="1:5" ht="15">
      <c r="A77" s="6" t="s">
        <v>68</v>
      </c>
      <c r="B77" s="22">
        <v>0</v>
      </c>
      <c r="E77" s="32"/>
    </row>
    <row r="78" spans="1:5" ht="15">
      <c r="A78" s="6" t="s">
        <v>69</v>
      </c>
      <c r="B78" s="22">
        <f>+B79+B80</f>
        <v>0</v>
      </c>
      <c r="E78" s="32"/>
    </row>
    <row r="79" spans="1:5" ht="15">
      <c r="A79" s="26" t="s">
        <v>70</v>
      </c>
      <c r="B79" s="23">
        <v>0</v>
      </c>
      <c r="E79" s="32"/>
    </row>
    <row r="80" spans="1:5" ht="15">
      <c r="A80" s="26" t="s">
        <v>71</v>
      </c>
      <c r="B80" s="23">
        <v>0</v>
      </c>
      <c r="E80" s="32"/>
    </row>
    <row r="81" spans="1:5" ht="15">
      <c r="A81" s="6" t="s">
        <v>72</v>
      </c>
      <c r="B81" s="22">
        <f>+B82+B83+B84+B85</f>
        <v>1806</v>
      </c>
      <c r="E81" s="32"/>
    </row>
    <row r="82" spans="1:5" ht="15">
      <c r="A82" s="26" t="s">
        <v>73</v>
      </c>
      <c r="B82" s="23">
        <v>1646</v>
      </c>
      <c r="E82" s="32"/>
    </row>
    <row r="83" spans="1:5" ht="15">
      <c r="A83" s="26" t="s">
        <v>74</v>
      </c>
      <c r="B83" s="23">
        <v>18</v>
      </c>
      <c r="E83" s="32"/>
    </row>
    <row r="84" spans="1:5" ht="15">
      <c r="A84" s="26" t="s">
        <v>75</v>
      </c>
      <c r="B84" s="23">
        <v>0</v>
      </c>
      <c r="E84" s="32"/>
    </row>
    <row r="85" spans="1:5" ht="15">
      <c r="A85" s="26" t="s">
        <v>76</v>
      </c>
      <c r="B85" s="23">
        <v>142</v>
      </c>
      <c r="E85" s="32"/>
    </row>
    <row r="86" spans="1:5" ht="15">
      <c r="A86" s="3" t="s">
        <v>100</v>
      </c>
      <c r="B86" s="4">
        <f>+B81+B78+B77+B73+B72+B66+B65+B64+B60+B42+B39</f>
        <v>132883</v>
      </c>
      <c r="E86" s="32"/>
    </row>
    <row r="87" spans="1:5" ht="15.75" thickBot="1">
      <c r="A87" s="11"/>
      <c r="B87" s="12"/>
      <c r="E87" s="32"/>
    </row>
    <row r="88" spans="1:5" ht="15.75" thickBot="1">
      <c r="A88" s="14" t="s">
        <v>101</v>
      </c>
      <c r="B88" s="15">
        <f>+B36-B86</f>
        <v>4623</v>
      </c>
      <c r="E88" s="32"/>
    </row>
    <row r="89" spans="1:5" ht="15">
      <c r="A89" s="13"/>
      <c r="B89" s="8"/>
      <c r="E89" s="32"/>
    </row>
    <row r="90" spans="1:5" ht="15">
      <c r="A90" s="7" t="s">
        <v>77</v>
      </c>
      <c r="B90" s="22"/>
      <c r="E90" s="32"/>
    </row>
    <row r="91" spans="1:5" ht="15">
      <c r="A91" s="6" t="s">
        <v>78</v>
      </c>
      <c r="B91" s="22">
        <v>0</v>
      </c>
      <c r="E91" s="32"/>
    </row>
    <row r="92" spans="1:5" ht="15">
      <c r="A92" s="6" t="s">
        <v>79</v>
      </c>
      <c r="B92" s="22">
        <v>0</v>
      </c>
      <c r="E92" s="32"/>
    </row>
    <row r="93" spans="1:5" ht="15">
      <c r="A93" s="3" t="s">
        <v>102</v>
      </c>
      <c r="B93" s="4">
        <f>+B91-B92</f>
        <v>0</v>
      </c>
      <c r="E93" s="32"/>
    </row>
    <row r="94" spans="1:5" ht="15">
      <c r="A94" s="13"/>
      <c r="B94" s="1"/>
      <c r="E94" s="32"/>
    </row>
    <row r="95" spans="1:5" ht="15">
      <c r="A95" s="7" t="s">
        <v>80</v>
      </c>
      <c r="B95" s="22"/>
      <c r="E95" s="32"/>
    </row>
    <row r="96" spans="1:5" ht="15">
      <c r="A96" s="6" t="s">
        <v>81</v>
      </c>
      <c r="B96" s="22">
        <v>0</v>
      </c>
      <c r="E96" s="32"/>
    </row>
    <row r="97" spans="1:5" ht="15">
      <c r="A97" s="6" t="s">
        <v>82</v>
      </c>
      <c r="B97" s="22">
        <v>0</v>
      </c>
      <c r="E97" s="32"/>
    </row>
    <row r="98" spans="1:5" ht="15">
      <c r="A98" s="3" t="s">
        <v>103</v>
      </c>
      <c r="B98" s="4">
        <f>+B96-B97</f>
        <v>0</v>
      </c>
      <c r="E98" s="32"/>
    </row>
    <row r="99" spans="1:5" ht="15">
      <c r="A99" s="13"/>
      <c r="B99" s="1"/>
      <c r="E99" s="32"/>
    </row>
    <row r="100" spans="1:5" ht="15">
      <c r="A100" s="7" t="s">
        <v>83</v>
      </c>
      <c r="B100" s="22"/>
      <c r="E100" s="32"/>
    </row>
    <row r="101" spans="1:5" ht="15">
      <c r="A101" s="6" t="s">
        <v>84</v>
      </c>
      <c r="B101" s="22">
        <f>+B102+B103</f>
        <v>0</v>
      </c>
      <c r="E101" s="32"/>
    </row>
    <row r="102" spans="1:5" ht="15">
      <c r="A102" s="26" t="s">
        <v>85</v>
      </c>
      <c r="B102" s="23">
        <v>0</v>
      </c>
      <c r="E102" s="32"/>
    </row>
    <row r="103" spans="1:5" ht="15">
      <c r="A103" s="26" t="s">
        <v>86</v>
      </c>
      <c r="B103" s="23">
        <v>0</v>
      </c>
      <c r="E103" s="32"/>
    </row>
    <row r="104" spans="1:5" ht="15">
      <c r="A104" s="6" t="s">
        <v>87</v>
      </c>
      <c r="B104" s="22">
        <f>+B105+B106</f>
        <v>0</v>
      </c>
      <c r="E104" s="32"/>
    </row>
    <row r="105" spans="1:5" ht="15">
      <c r="A105" s="26" t="s">
        <v>88</v>
      </c>
      <c r="B105" s="23">
        <v>0</v>
      </c>
      <c r="E105" s="32"/>
    </row>
    <row r="106" spans="1:5" ht="15">
      <c r="A106" s="26" t="s">
        <v>89</v>
      </c>
      <c r="B106" s="23">
        <v>0</v>
      </c>
      <c r="E106" s="32"/>
    </row>
    <row r="107" spans="1:5" ht="15">
      <c r="A107" s="3" t="s">
        <v>104</v>
      </c>
      <c r="B107" s="4">
        <f>+B101-B104</f>
        <v>0</v>
      </c>
      <c r="E107" s="32"/>
    </row>
    <row r="108" spans="1:5" ht="15.75" thickBot="1">
      <c r="A108" s="16"/>
      <c r="B108" s="17"/>
      <c r="E108" s="32"/>
    </row>
    <row r="109" spans="1:5" ht="15.75" thickBot="1">
      <c r="A109" s="14" t="s">
        <v>105</v>
      </c>
      <c r="B109" s="15">
        <f>+B88+B93+B98+B107</f>
        <v>4623</v>
      </c>
      <c r="E109" s="32"/>
    </row>
    <row r="110" spans="1:5" ht="15">
      <c r="A110" s="13"/>
      <c r="B110" s="1"/>
      <c r="E110" s="32"/>
    </row>
    <row r="111" spans="1:5" ht="15">
      <c r="A111" s="7" t="s">
        <v>90</v>
      </c>
      <c r="B111" s="1"/>
      <c r="E111" s="32"/>
    </row>
    <row r="112" spans="1:5" ht="15">
      <c r="A112" s="6" t="s">
        <v>91</v>
      </c>
      <c r="B112" s="22">
        <f>+B113+B114+B115+B116</f>
        <v>4586</v>
      </c>
      <c r="E112" s="32"/>
    </row>
    <row r="113" spans="1:5" ht="15">
      <c r="A113" s="26" t="s">
        <v>92</v>
      </c>
      <c r="B113" s="23">
        <v>4423</v>
      </c>
      <c r="E113" s="32"/>
    </row>
    <row r="114" spans="1:5" ht="15">
      <c r="A114" s="26" t="s">
        <v>93</v>
      </c>
      <c r="B114" s="23">
        <v>62</v>
      </c>
      <c r="E114" s="32"/>
    </row>
    <row r="115" spans="1:5" ht="15">
      <c r="A115" s="25" t="s">
        <v>94</v>
      </c>
      <c r="B115" s="23">
        <v>101</v>
      </c>
      <c r="E115" s="32"/>
    </row>
    <row r="116" spans="1:5" ht="15">
      <c r="A116" s="26" t="s">
        <v>95</v>
      </c>
      <c r="B116" s="23">
        <v>0</v>
      </c>
      <c r="E116" s="32"/>
    </row>
    <row r="117" spans="1:5" ht="15">
      <c r="A117" s="6" t="s">
        <v>96</v>
      </c>
      <c r="B117" s="22">
        <v>37</v>
      </c>
      <c r="E117" s="32"/>
    </row>
    <row r="118" spans="1:5" ht="15">
      <c r="A118" s="6" t="s">
        <v>97</v>
      </c>
      <c r="B118" s="22">
        <v>0</v>
      </c>
      <c r="E118" s="32"/>
    </row>
    <row r="119" spans="1:5" ht="15">
      <c r="A119" s="3" t="s">
        <v>106</v>
      </c>
      <c r="B119" s="4">
        <f>+B112+B117+B118</f>
        <v>4623</v>
      </c>
      <c r="E119" s="32"/>
    </row>
    <row r="120" spans="1:5" ht="15">
      <c r="A120" s="13"/>
      <c r="B120" s="1"/>
      <c r="E120" s="32"/>
    </row>
    <row r="121" spans="1:5" ht="15">
      <c r="A121" s="7" t="s">
        <v>98</v>
      </c>
      <c r="B121" s="1">
        <f>+B109-B119</f>
        <v>0</v>
      </c>
      <c r="E121" s="32"/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23"/>
  <sheetViews>
    <sheetView workbookViewId="0" topLeftCell="A1">
      <selection activeCell="B116" sqref="B11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29" t="s">
        <v>108</v>
      </c>
      <c r="B3" s="30"/>
    </row>
    <row r="5" spans="1:2" ht="23.25">
      <c r="A5" s="28" t="s">
        <v>0</v>
      </c>
      <c r="B5" s="28"/>
    </row>
    <row r="6" spans="1:2" ht="116.25" customHeight="1">
      <c r="A6" s="31" t="s">
        <v>109</v>
      </c>
      <c r="B6" s="31"/>
    </row>
    <row r="7" spans="1:2" ht="23.25">
      <c r="A7" s="20"/>
      <c r="B7" s="18"/>
    </row>
    <row r="8" spans="1:2" ht="15">
      <c r="A8" s="9" t="s">
        <v>1</v>
      </c>
      <c r="B8" s="10" t="s">
        <v>107</v>
      </c>
    </row>
    <row r="9" spans="1:2" ht="15">
      <c r="A9" s="7" t="s">
        <v>2</v>
      </c>
      <c r="B9" s="21"/>
    </row>
    <row r="10" spans="1:2" ht="15">
      <c r="A10" s="5" t="s">
        <v>3</v>
      </c>
      <c r="B10" s="22">
        <f>+B11+B12+B19+B24</f>
        <v>21473</v>
      </c>
    </row>
    <row r="11" spans="1:2" ht="15">
      <c r="A11" s="25" t="s">
        <v>4</v>
      </c>
      <c r="B11" s="23">
        <v>21439</v>
      </c>
    </row>
    <row r="12" spans="1:2" ht="15">
      <c r="A12" s="25" t="s">
        <v>5</v>
      </c>
      <c r="B12" s="23">
        <f>+B13+B14+B15+B16+B17+B18</f>
        <v>0</v>
      </c>
    </row>
    <row r="13" spans="1:2" ht="15">
      <c r="A13" s="27" t="s">
        <v>6</v>
      </c>
      <c r="B13" s="24">
        <v>0</v>
      </c>
    </row>
    <row r="14" spans="1:2" ht="15">
      <c r="A14" s="27" t="s">
        <v>7</v>
      </c>
      <c r="B14" s="24">
        <v>0</v>
      </c>
    </row>
    <row r="15" spans="1:2" ht="21">
      <c r="A15" s="27" t="s">
        <v>8</v>
      </c>
      <c r="B15" s="24">
        <v>0</v>
      </c>
    </row>
    <row r="16" spans="1:2" ht="15">
      <c r="A16" s="27" t="s">
        <v>9</v>
      </c>
      <c r="B16" s="24">
        <v>0</v>
      </c>
    </row>
    <row r="17" spans="1:2" ht="15">
      <c r="A17" s="27" t="s">
        <v>10</v>
      </c>
      <c r="B17" s="24">
        <v>0</v>
      </c>
    </row>
    <row r="18" spans="1:2" ht="15">
      <c r="A18" s="27" t="s">
        <v>11</v>
      </c>
      <c r="B18" s="24">
        <v>0</v>
      </c>
    </row>
    <row r="19" spans="1:2" ht="15">
      <c r="A19" s="25" t="s">
        <v>12</v>
      </c>
      <c r="B19" s="23">
        <f>+B20+B21+B22+B23</f>
        <v>0</v>
      </c>
    </row>
    <row r="20" spans="1:2" ht="15">
      <c r="A20" s="27" t="s">
        <v>13</v>
      </c>
      <c r="B20" s="24">
        <v>0</v>
      </c>
    </row>
    <row r="21" spans="1:2" ht="15">
      <c r="A21" s="27" t="s">
        <v>14</v>
      </c>
      <c r="B21" s="24">
        <v>0</v>
      </c>
    </row>
    <row r="22" spans="1:2" ht="15">
      <c r="A22" s="27" t="s">
        <v>15</v>
      </c>
      <c r="B22" s="24">
        <v>0</v>
      </c>
    </row>
    <row r="23" spans="1:2" ht="15">
      <c r="A23" s="27" t="s">
        <v>16</v>
      </c>
      <c r="B23" s="24">
        <v>0</v>
      </c>
    </row>
    <row r="24" spans="1:2" ht="15">
      <c r="A24" s="26" t="s">
        <v>17</v>
      </c>
      <c r="B24" s="23">
        <v>34</v>
      </c>
    </row>
    <row r="25" spans="1:2" ht="15">
      <c r="A25" s="6" t="s">
        <v>18</v>
      </c>
      <c r="B25" s="22">
        <v>0</v>
      </c>
    </row>
    <row r="26" spans="1:2" ht="15">
      <c r="A26" s="6" t="s">
        <v>19</v>
      </c>
      <c r="B26" s="22">
        <v>83</v>
      </c>
    </row>
    <row r="27" spans="1:2" ht="15">
      <c r="A27" s="6" t="s">
        <v>20</v>
      </c>
      <c r="B27" s="22">
        <f>+B28+B29+B30</f>
        <v>96250</v>
      </c>
    </row>
    <row r="28" spans="1:2" ht="15">
      <c r="A28" s="26" t="s">
        <v>21</v>
      </c>
      <c r="B28" s="23">
        <v>94056</v>
      </c>
    </row>
    <row r="29" spans="1:2" ht="15">
      <c r="A29" s="26" t="s">
        <v>22</v>
      </c>
      <c r="B29" s="23">
        <v>1702</v>
      </c>
    </row>
    <row r="30" spans="1:2" ht="15">
      <c r="A30" s="25" t="s">
        <v>23</v>
      </c>
      <c r="B30" s="23">
        <v>492</v>
      </c>
    </row>
    <row r="31" spans="1:2" ht="15">
      <c r="A31" s="5" t="s">
        <v>24</v>
      </c>
      <c r="B31" s="22">
        <v>931</v>
      </c>
    </row>
    <row r="32" spans="1:2" ht="15">
      <c r="A32" s="5" t="s">
        <v>25</v>
      </c>
      <c r="B32" s="22">
        <v>4937</v>
      </c>
    </row>
    <row r="33" spans="1:2" ht="15">
      <c r="A33" s="5" t="s">
        <v>26</v>
      </c>
      <c r="B33" s="22">
        <v>3138</v>
      </c>
    </row>
    <row r="34" spans="1:2" ht="15">
      <c r="A34" s="5" t="s">
        <v>27</v>
      </c>
      <c r="B34" s="22">
        <v>0</v>
      </c>
    </row>
    <row r="35" spans="1:2" ht="15">
      <c r="A35" s="5" t="s">
        <v>28</v>
      </c>
      <c r="B35" s="22">
        <v>682</v>
      </c>
    </row>
    <row r="36" spans="1:2" ht="15">
      <c r="A36" s="3" t="s">
        <v>99</v>
      </c>
      <c r="B36" s="4">
        <f>+B35+B34+B33+B32+B31+B27+B26+B25+B10</f>
        <v>127494</v>
      </c>
    </row>
    <row r="37" spans="1:2" ht="15">
      <c r="A37" s="2"/>
      <c r="B37" s="1"/>
    </row>
    <row r="38" spans="1:2" ht="15">
      <c r="A38" s="7" t="s">
        <v>29</v>
      </c>
      <c r="B38" s="22"/>
    </row>
    <row r="39" spans="1:2" ht="15">
      <c r="A39" s="5" t="s">
        <v>30</v>
      </c>
      <c r="B39" s="22">
        <f>+B40+B41</f>
        <v>19970</v>
      </c>
    </row>
    <row r="40" spans="1:2" ht="15">
      <c r="A40" s="25" t="s">
        <v>31</v>
      </c>
      <c r="B40" s="23">
        <v>19356</v>
      </c>
    </row>
    <row r="41" spans="1:2" ht="15">
      <c r="A41" s="26" t="s">
        <v>32</v>
      </c>
      <c r="B41" s="23">
        <v>614</v>
      </c>
    </row>
    <row r="42" spans="1:2" ht="15">
      <c r="A42" s="6" t="s">
        <v>33</v>
      </c>
      <c r="B42" s="22">
        <f>+B43+B44+B45+B46+B47+B48+B49+B50+B51+B52+B53+B54+B55+B56+B57+B58+B59</f>
        <v>14611</v>
      </c>
    </row>
    <row r="43" spans="1:2" ht="15">
      <c r="A43" s="26" t="s">
        <v>34</v>
      </c>
      <c r="B43" s="23">
        <v>0</v>
      </c>
    </row>
    <row r="44" spans="1:2" ht="15">
      <c r="A44" s="26" t="s">
        <v>35</v>
      </c>
      <c r="B44" s="23">
        <v>0</v>
      </c>
    </row>
    <row r="45" spans="1:2" ht="15">
      <c r="A45" s="26" t="s">
        <v>36</v>
      </c>
      <c r="B45" s="23">
        <v>239</v>
      </c>
    </row>
    <row r="46" spans="1:2" ht="15">
      <c r="A46" s="26" t="s">
        <v>37</v>
      </c>
      <c r="B46" s="23">
        <v>0</v>
      </c>
    </row>
    <row r="47" spans="1:2" ht="15">
      <c r="A47" s="26" t="s">
        <v>38</v>
      </c>
      <c r="B47" s="23">
        <v>0</v>
      </c>
    </row>
    <row r="48" spans="1:2" ht="15">
      <c r="A48" s="26" t="s">
        <v>39</v>
      </c>
      <c r="B48" s="23">
        <v>0</v>
      </c>
    </row>
    <row r="49" spans="1:2" ht="15">
      <c r="A49" s="26" t="s">
        <v>40</v>
      </c>
      <c r="B49" s="23">
        <v>0</v>
      </c>
    </row>
    <row r="50" spans="1:2" ht="15">
      <c r="A50" s="26" t="s">
        <v>41</v>
      </c>
      <c r="B50" s="23">
        <v>0</v>
      </c>
    </row>
    <row r="51" spans="1:2" ht="15">
      <c r="A51" s="26" t="s">
        <v>42</v>
      </c>
      <c r="B51" s="23">
        <v>0</v>
      </c>
    </row>
    <row r="52" spans="1:2" ht="15">
      <c r="A52" s="26" t="s">
        <v>43</v>
      </c>
      <c r="B52" s="23">
        <v>0</v>
      </c>
    </row>
    <row r="53" spans="1:2" ht="15">
      <c r="A53" s="26" t="s">
        <v>44</v>
      </c>
      <c r="B53" s="23">
        <v>177</v>
      </c>
    </row>
    <row r="54" spans="1:2" ht="15">
      <c r="A54" s="26" t="s">
        <v>45</v>
      </c>
      <c r="B54" s="23">
        <v>0</v>
      </c>
    </row>
    <row r="55" spans="1:2" ht="15">
      <c r="A55" s="26" t="s">
        <v>46</v>
      </c>
      <c r="B55" s="23">
        <v>2306</v>
      </c>
    </row>
    <row r="56" spans="1:2" ht="15">
      <c r="A56" s="26" t="s">
        <v>47</v>
      </c>
      <c r="B56" s="23">
        <v>0</v>
      </c>
    </row>
    <row r="57" spans="1:2" ht="15">
      <c r="A57" s="26" t="s">
        <v>48</v>
      </c>
      <c r="B57" s="23">
        <v>816</v>
      </c>
    </row>
    <row r="58" spans="1:2" ht="15">
      <c r="A58" s="26" t="s">
        <v>49</v>
      </c>
      <c r="B58" s="23">
        <v>11073</v>
      </c>
    </row>
    <row r="59" spans="1:2" ht="15">
      <c r="A59" s="26" t="s">
        <v>50</v>
      </c>
      <c r="B59" s="23">
        <v>0</v>
      </c>
    </row>
    <row r="60" spans="1:2" ht="15">
      <c r="A60" s="6" t="s">
        <v>51</v>
      </c>
      <c r="B60" s="22">
        <f>+B61+B62+B63</f>
        <v>15445</v>
      </c>
    </row>
    <row r="61" spans="1:2" ht="15">
      <c r="A61" s="26" t="s">
        <v>52</v>
      </c>
      <c r="B61" s="23">
        <v>15082</v>
      </c>
    </row>
    <row r="62" spans="1:2" ht="15">
      <c r="A62" s="26" t="s">
        <v>53</v>
      </c>
      <c r="B62" s="23">
        <v>223</v>
      </c>
    </row>
    <row r="63" spans="1:2" ht="15">
      <c r="A63" s="26" t="s">
        <v>54</v>
      </c>
      <c r="B63" s="23">
        <v>140</v>
      </c>
    </row>
    <row r="64" spans="1:2" ht="15">
      <c r="A64" s="6" t="s">
        <v>55</v>
      </c>
      <c r="B64" s="22">
        <v>3177</v>
      </c>
    </row>
    <row r="65" spans="1:2" ht="15">
      <c r="A65" s="6" t="s">
        <v>56</v>
      </c>
      <c r="B65" s="22">
        <v>797</v>
      </c>
    </row>
    <row r="66" spans="1:2" ht="15">
      <c r="A66" s="6" t="s">
        <v>57</v>
      </c>
      <c r="B66" s="22">
        <f>+B67+B68+B69+B70+B71</f>
        <v>62234</v>
      </c>
    </row>
    <row r="67" spans="1:2" ht="15">
      <c r="A67" s="26" t="s">
        <v>58</v>
      </c>
      <c r="B67" s="23">
        <v>22345</v>
      </c>
    </row>
    <row r="68" spans="1:2" ht="15">
      <c r="A68" s="26" t="s">
        <v>59</v>
      </c>
      <c r="B68" s="23">
        <v>1707</v>
      </c>
    </row>
    <row r="69" spans="1:2" ht="15">
      <c r="A69" s="26" t="s">
        <v>60</v>
      </c>
      <c r="B69" s="23">
        <v>26464</v>
      </c>
    </row>
    <row r="70" spans="1:2" ht="15">
      <c r="A70" s="26" t="s">
        <v>61</v>
      </c>
      <c r="B70" s="23">
        <v>797</v>
      </c>
    </row>
    <row r="71" spans="1:2" ht="15">
      <c r="A71" s="26" t="s">
        <v>62</v>
      </c>
      <c r="B71" s="23">
        <v>10921</v>
      </c>
    </row>
    <row r="72" spans="1:2" ht="15">
      <c r="A72" s="6" t="s">
        <v>63</v>
      </c>
      <c r="B72" s="22">
        <v>1218</v>
      </c>
    </row>
    <row r="73" spans="1:2" ht="15">
      <c r="A73" s="6" t="s">
        <v>64</v>
      </c>
      <c r="B73" s="22">
        <f>+B74+B75+B76</f>
        <v>3893</v>
      </c>
    </row>
    <row r="74" spans="1:2" ht="15">
      <c r="A74" s="26" t="s">
        <v>65</v>
      </c>
      <c r="B74" s="23">
        <v>96</v>
      </c>
    </row>
    <row r="75" spans="1:2" ht="15">
      <c r="A75" s="26" t="s">
        <v>66</v>
      </c>
      <c r="B75" s="23">
        <v>1665</v>
      </c>
    </row>
    <row r="76" spans="1:2" ht="15">
      <c r="A76" s="26" t="s">
        <v>67</v>
      </c>
      <c r="B76" s="23">
        <v>2132</v>
      </c>
    </row>
    <row r="77" spans="1:2" ht="15">
      <c r="A77" s="6" t="s">
        <v>68</v>
      </c>
      <c r="B77" s="22">
        <v>0</v>
      </c>
    </row>
    <row r="78" spans="1:2" ht="15">
      <c r="A78" s="6" t="s">
        <v>69</v>
      </c>
      <c r="B78" s="22">
        <f>+B79+B80</f>
        <v>0</v>
      </c>
    </row>
    <row r="79" spans="1:2" ht="15">
      <c r="A79" s="26" t="s">
        <v>70</v>
      </c>
      <c r="B79" s="23">
        <v>0</v>
      </c>
    </row>
    <row r="80" spans="1:2" ht="15">
      <c r="A80" s="26" t="s">
        <v>71</v>
      </c>
      <c r="B80" s="23">
        <v>0</v>
      </c>
    </row>
    <row r="81" spans="1:2" ht="15">
      <c r="A81" s="6" t="s">
        <v>72</v>
      </c>
      <c r="B81" s="22">
        <f>+B82+B83+B84+B85</f>
        <v>1798</v>
      </c>
    </row>
    <row r="82" spans="1:2" ht="15">
      <c r="A82" s="26" t="s">
        <v>73</v>
      </c>
      <c r="B82" s="23">
        <v>1646</v>
      </c>
    </row>
    <row r="83" spans="1:2" ht="15">
      <c r="A83" s="26" t="s">
        <v>74</v>
      </c>
      <c r="B83" s="23">
        <v>18</v>
      </c>
    </row>
    <row r="84" spans="1:2" ht="15">
      <c r="A84" s="26" t="s">
        <v>75</v>
      </c>
      <c r="B84" s="23">
        <v>0</v>
      </c>
    </row>
    <row r="85" spans="1:2" ht="15">
      <c r="A85" s="26" t="s">
        <v>76</v>
      </c>
      <c r="B85" s="23">
        <v>134</v>
      </c>
    </row>
    <row r="86" spans="1:2" ht="15">
      <c r="A86" s="3" t="s">
        <v>100</v>
      </c>
      <c r="B86" s="4">
        <f>+B81+B78+B77+B73+B72+B66+B65+B64+B60+B42+B39</f>
        <v>123143</v>
      </c>
    </row>
    <row r="87" spans="1:2" ht="15.75" thickBot="1">
      <c r="A87" s="11"/>
      <c r="B87" s="12"/>
    </row>
    <row r="88" spans="1:2" ht="15.75" thickBot="1">
      <c r="A88" s="14" t="s">
        <v>101</v>
      </c>
      <c r="B88" s="15">
        <f>+B36-B86</f>
        <v>4351</v>
      </c>
    </row>
    <row r="89" spans="1:2" ht="15">
      <c r="A89" s="13"/>
      <c r="B89" s="8"/>
    </row>
    <row r="90" spans="1:2" ht="15">
      <c r="A90" s="7" t="s">
        <v>77</v>
      </c>
      <c r="B90" s="22"/>
    </row>
    <row r="91" spans="1:2" ht="15">
      <c r="A91" s="6" t="s">
        <v>78</v>
      </c>
      <c r="B91" s="22">
        <v>0</v>
      </c>
    </row>
    <row r="92" spans="1:2" ht="15">
      <c r="A92" s="6" t="s">
        <v>79</v>
      </c>
      <c r="B92" s="22">
        <v>0</v>
      </c>
    </row>
    <row r="93" spans="1:2" ht="15">
      <c r="A93" s="3" t="s">
        <v>102</v>
      </c>
      <c r="B93" s="4">
        <f>+B91-B92</f>
        <v>0</v>
      </c>
    </row>
    <row r="94" spans="1:2" ht="15">
      <c r="A94" s="13"/>
      <c r="B94" s="1"/>
    </row>
    <row r="95" spans="1:2" ht="15">
      <c r="A95" s="7" t="s">
        <v>80</v>
      </c>
      <c r="B95" s="22"/>
    </row>
    <row r="96" spans="1:2" ht="15">
      <c r="A96" s="6" t="s">
        <v>81</v>
      </c>
      <c r="B96" s="22">
        <v>0</v>
      </c>
    </row>
    <row r="97" spans="1:2" ht="15">
      <c r="A97" s="6" t="s">
        <v>82</v>
      </c>
      <c r="B97" s="22">
        <v>0</v>
      </c>
    </row>
    <row r="98" spans="1:2" ht="15">
      <c r="A98" s="3" t="s">
        <v>103</v>
      </c>
      <c r="B98" s="4">
        <f>+B96-B97</f>
        <v>0</v>
      </c>
    </row>
    <row r="99" spans="1:2" ht="15">
      <c r="A99" s="13"/>
      <c r="B99" s="1"/>
    </row>
    <row r="100" spans="1:2" ht="15">
      <c r="A100" s="7" t="s">
        <v>83</v>
      </c>
      <c r="B100" s="22"/>
    </row>
    <row r="101" spans="1:2" ht="15">
      <c r="A101" s="6" t="s">
        <v>84</v>
      </c>
      <c r="B101" s="22">
        <f>+B102+B103</f>
        <v>0</v>
      </c>
    </row>
    <row r="102" spans="1:2" ht="15">
      <c r="A102" s="26" t="s">
        <v>85</v>
      </c>
      <c r="B102" s="23">
        <v>0</v>
      </c>
    </row>
    <row r="103" spans="1:2" ht="15">
      <c r="A103" s="26" t="s">
        <v>86</v>
      </c>
      <c r="B103" s="23">
        <v>0</v>
      </c>
    </row>
    <row r="104" spans="1:2" ht="15">
      <c r="A104" s="6" t="s">
        <v>87</v>
      </c>
      <c r="B104" s="22">
        <f>+B105+B106</f>
        <v>0</v>
      </c>
    </row>
    <row r="105" spans="1:2" ht="15">
      <c r="A105" s="26" t="s">
        <v>88</v>
      </c>
      <c r="B105" s="23">
        <v>0</v>
      </c>
    </row>
    <row r="106" spans="1:2" ht="15">
      <c r="A106" s="26" t="s">
        <v>89</v>
      </c>
      <c r="B106" s="23">
        <v>0</v>
      </c>
    </row>
    <row r="107" spans="1:2" ht="15">
      <c r="A107" s="3" t="s">
        <v>104</v>
      </c>
      <c r="B107" s="4">
        <f>+B101-B104</f>
        <v>0</v>
      </c>
    </row>
    <row r="108" spans="1:2" ht="15.75" thickBot="1">
      <c r="A108" s="16"/>
      <c r="B108" s="17"/>
    </row>
    <row r="109" spans="1:2" ht="15.75" thickBot="1">
      <c r="A109" s="14" t="s">
        <v>105</v>
      </c>
      <c r="B109" s="15">
        <f>+B88+B93+B98+B107</f>
        <v>4351</v>
      </c>
    </row>
    <row r="110" spans="1:2" ht="15">
      <c r="A110" s="13"/>
      <c r="B110" s="1"/>
    </row>
    <row r="111" spans="1:2" ht="15">
      <c r="A111" s="7" t="s">
        <v>90</v>
      </c>
      <c r="B111" s="1"/>
    </row>
    <row r="112" spans="1:2" ht="15">
      <c r="A112" s="6" t="s">
        <v>91</v>
      </c>
      <c r="B112" s="22">
        <f>+B113+B114+B115+B116</f>
        <v>4314</v>
      </c>
    </row>
    <row r="113" spans="1:2" ht="15">
      <c r="A113" s="26" t="s">
        <v>92</v>
      </c>
      <c r="B113" s="23">
        <v>4157</v>
      </c>
    </row>
    <row r="114" spans="1:2" ht="15">
      <c r="A114" s="26" t="s">
        <v>93</v>
      </c>
      <c r="B114" s="23">
        <v>62</v>
      </c>
    </row>
    <row r="115" spans="1:2" ht="15">
      <c r="A115" s="25" t="s">
        <v>94</v>
      </c>
      <c r="B115" s="23">
        <v>95</v>
      </c>
    </row>
    <row r="116" spans="1:2" ht="15">
      <c r="A116" s="26" t="s">
        <v>95</v>
      </c>
      <c r="B116" s="23">
        <v>0</v>
      </c>
    </row>
    <row r="117" spans="1:2" ht="15">
      <c r="A117" s="6" t="s">
        <v>96</v>
      </c>
      <c r="B117" s="22">
        <v>37</v>
      </c>
    </row>
    <row r="118" spans="1:2" ht="15">
      <c r="A118" s="6" t="s">
        <v>97</v>
      </c>
      <c r="B118" s="22">
        <v>0</v>
      </c>
    </row>
    <row r="119" spans="1:2" ht="15">
      <c r="A119" s="3" t="s">
        <v>106</v>
      </c>
      <c r="B119" s="4">
        <f>+B112+B117+B118</f>
        <v>4351</v>
      </c>
    </row>
    <row r="120" spans="1:2" ht="15">
      <c r="A120" s="13"/>
      <c r="B120" s="1"/>
    </row>
    <row r="121" spans="1:2" ht="15">
      <c r="A121" s="7" t="s">
        <v>98</v>
      </c>
      <c r="B121" s="1">
        <f>+B109-B119</f>
        <v>0</v>
      </c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23"/>
  <sheetViews>
    <sheetView workbookViewId="0" topLeftCell="A1">
      <selection activeCell="B118" sqref="B118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29" t="s">
        <v>108</v>
      </c>
      <c r="B3" s="30"/>
    </row>
    <row r="5" spans="1:2" ht="23.25">
      <c r="A5" s="28" t="s">
        <v>0</v>
      </c>
      <c r="B5" s="28"/>
    </row>
    <row r="6" spans="1:2" ht="116.25" customHeight="1">
      <c r="A6" s="31" t="s">
        <v>109</v>
      </c>
      <c r="B6" s="31"/>
    </row>
    <row r="7" spans="1:2" ht="23.25">
      <c r="A7" s="20"/>
      <c r="B7" s="18"/>
    </row>
    <row r="8" spans="1:2" ht="15">
      <c r="A8" s="9" t="s">
        <v>1</v>
      </c>
      <c r="B8" s="10" t="s">
        <v>107</v>
      </c>
    </row>
    <row r="9" spans="1:2" ht="15">
      <c r="A9" s="7" t="s">
        <v>2</v>
      </c>
      <c r="B9" s="21"/>
    </row>
    <row r="10" spans="1:2" ht="15">
      <c r="A10" s="5" t="s">
        <v>3</v>
      </c>
      <c r="B10" s="22">
        <f>+B11+B12+B19+B24</f>
        <v>7060</v>
      </c>
    </row>
    <row r="11" spans="1:2" ht="15">
      <c r="A11" s="25" t="s">
        <v>4</v>
      </c>
      <c r="B11" s="23">
        <v>7060</v>
      </c>
    </row>
    <row r="12" spans="1:2" ht="15">
      <c r="A12" s="25" t="s">
        <v>5</v>
      </c>
      <c r="B12" s="23">
        <f>+B13+B14+B15+B16+B17+B18</f>
        <v>0</v>
      </c>
    </row>
    <row r="13" spans="1:2" ht="15">
      <c r="A13" s="27" t="s">
        <v>6</v>
      </c>
      <c r="B13" s="24">
        <v>0</v>
      </c>
    </row>
    <row r="14" spans="1:2" ht="15">
      <c r="A14" s="27" t="s">
        <v>7</v>
      </c>
      <c r="B14" s="24">
        <v>0</v>
      </c>
    </row>
    <row r="15" spans="1:2" ht="21">
      <c r="A15" s="27" t="s">
        <v>8</v>
      </c>
      <c r="B15" s="24">
        <v>0</v>
      </c>
    </row>
    <row r="16" spans="1:2" ht="15">
      <c r="A16" s="27" t="s">
        <v>9</v>
      </c>
      <c r="B16" s="24">
        <v>0</v>
      </c>
    </row>
    <row r="17" spans="1:2" ht="15">
      <c r="A17" s="27" t="s">
        <v>10</v>
      </c>
      <c r="B17" s="24">
        <v>0</v>
      </c>
    </row>
    <row r="18" spans="1:2" ht="15">
      <c r="A18" s="27" t="s">
        <v>11</v>
      </c>
      <c r="B18" s="24">
        <v>0</v>
      </c>
    </row>
    <row r="19" spans="1:2" ht="15">
      <c r="A19" s="25" t="s">
        <v>12</v>
      </c>
      <c r="B19" s="23">
        <f>+B20+B21+B22+B23</f>
        <v>0</v>
      </c>
    </row>
    <row r="20" spans="1:2" ht="15">
      <c r="A20" s="27" t="s">
        <v>13</v>
      </c>
      <c r="B20" s="24">
        <v>0</v>
      </c>
    </row>
    <row r="21" spans="1:2" ht="15">
      <c r="A21" s="27" t="s">
        <v>14</v>
      </c>
      <c r="B21" s="24">
        <v>0</v>
      </c>
    </row>
    <row r="22" spans="1:2" ht="15">
      <c r="A22" s="27" t="s">
        <v>15</v>
      </c>
      <c r="B22" s="24">
        <v>0</v>
      </c>
    </row>
    <row r="23" spans="1:2" ht="15">
      <c r="A23" s="27" t="s">
        <v>16</v>
      </c>
      <c r="B23" s="24">
        <v>0</v>
      </c>
    </row>
    <row r="24" spans="1:2" ht="15">
      <c r="A24" s="26" t="s">
        <v>17</v>
      </c>
      <c r="B24" s="23">
        <v>0</v>
      </c>
    </row>
    <row r="25" spans="1:2" ht="15">
      <c r="A25" s="6" t="s">
        <v>18</v>
      </c>
      <c r="B25" s="22">
        <v>0</v>
      </c>
    </row>
    <row r="26" spans="1:2" ht="15">
      <c r="A26" s="6" t="s">
        <v>19</v>
      </c>
      <c r="B26" s="22">
        <v>0</v>
      </c>
    </row>
    <row r="27" spans="1:2" ht="15">
      <c r="A27" s="6" t="s">
        <v>20</v>
      </c>
      <c r="B27" s="22">
        <f>+B28+B29+B30</f>
        <v>1932</v>
      </c>
    </row>
    <row r="28" spans="1:2" ht="15">
      <c r="A28" s="26" t="s">
        <v>21</v>
      </c>
      <c r="B28" s="23">
        <v>1845</v>
      </c>
    </row>
    <row r="29" spans="1:2" ht="15">
      <c r="A29" s="26" t="s">
        <v>22</v>
      </c>
      <c r="B29" s="23">
        <v>87</v>
      </c>
    </row>
    <row r="30" spans="1:2" ht="15">
      <c r="A30" s="25" t="s">
        <v>23</v>
      </c>
      <c r="B30" s="23">
        <v>0</v>
      </c>
    </row>
    <row r="31" spans="1:2" ht="15">
      <c r="A31" s="5" t="s">
        <v>24</v>
      </c>
      <c r="B31" s="22">
        <v>0</v>
      </c>
    </row>
    <row r="32" spans="1:2" ht="15">
      <c r="A32" s="5" t="s">
        <v>25</v>
      </c>
      <c r="B32" s="22">
        <v>16</v>
      </c>
    </row>
    <row r="33" spans="1:2" ht="15">
      <c r="A33" s="5" t="s">
        <v>26</v>
      </c>
      <c r="B33" s="22">
        <v>12</v>
      </c>
    </row>
    <row r="34" spans="1:2" ht="15">
      <c r="A34" s="5" t="s">
        <v>27</v>
      </c>
      <c r="B34" s="22">
        <v>0</v>
      </c>
    </row>
    <row r="35" spans="1:2" ht="15">
      <c r="A35" s="5" t="s">
        <v>28</v>
      </c>
      <c r="B35" s="22">
        <v>30</v>
      </c>
    </row>
    <row r="36" spans="1:2" ht="15">
      <c r="A36" s="3" t="s">
        <v>99</v>
      </c>
      <c r="B36" s="4">
        <f>+B35+B34+B33+B32+B31+B27+B26+B25+B10</f>
        <v>9050</v>
      </c>
    </row>
    <row r="37" spans="1:2" ht="15">
      <c r="A37" s="2"/>
      <c r="B37" s="1"/>
    </row>
    <row r="38" spans="1:2" ht="15">
      <c r="A38" s="7" t="s">
        <v>29</v>
      </c>
      <c r="B38" s="22"/>
    </row>
    <row r="39" spans="1:2" ht="15">
      <c r="A39" s="5" t="s">
        <v>30</v>
      </c>
      <c r="B39" s="22">
        <f>+B40+B41</f>
        <v>2461</v>
      </c>
    </row>
    <row r="40" spans="1:2" ht="15">
      <c r="A40" s="25" t="s">
        <v>31</v>
      </c>
      <c r="B40" s="23">
        <v>2428</v>
      </c>
    </row>
    <row r="41" spans="1:2" ht="15">
      <c r="A41" s="26" t="s">
        <v>32</v>
      </c>
      <c r="B41" s="23">
        <v>33</v>
      </c>
    </row>
    <row r="42" spans="1:2" ht="15">
      <c r="A42" s="6" t="s">
        <v>33</v>
      </c>
      <c r="B42" s="22">
        <f>+B43+B44+B45+B46+B47+B48+B49+B50+B51+B52+B53+B54+B55+B56+B57+B58+B59</f>
        <v>1263</v>
      </c>
    </row>
    <row r="43" spans="1:2" ht="15">
      <c r="A43" s="26" t="s">
        <v>34</v>
      </c>
      <c r="B43" s="23">
        <v>0</v>
      </c>
    </row>
    <row r="44" spans="1:2" ht="15">
      <c r="A44" s="26" t="s">
        <v>35</v>
      </c>
      <c r="B44" s="23">
        <v>0</v>
      </c>
    </row>
    <row r="45" spans="1:2" ht="15">
      <c r="A45" s="26" t="s">
        <v>36</v>
      </c>
      <c r="B45" s="23">
        <v>0</v>
      </c>
    </row>
    <row r="46" spans="1:2" ht="15">
      <c r="A46" s="26" t="s">
        <v>37</v>
      </c>
      <c r="B46" s="23">
        <v>0</v>
      </c>
    </row>
    <row r="47" spans="1:2" ht="15">
      <c r="A47" s="26" t="s">
        <v>38</v>
      </c>
      <c r="B47" s="23">
        <v>68</v>
      </c>
    </row>
    <row r="48" spans="1:2" ht="15">
      <c r="A48" s="26" t="s">
        <v>39</v>
      </c>
      <c r="B48" s="23">
        <v>730</v>
      </c>
    </row>
    <row r="49" spans="1:2" ht="15">
      <c r="A49" s="26" t="s">
        <v>40</v>
      </c>
      <c r="B49" s="23">
        <v>0</v>
      </c>
    </row>
    <row r="50" spans="1:2" ht="15">
      <c r="A50" s="26" t="s">
        <v>41</v>
      </c>
      <c r="B50" s="23">
        <v>0</v>
      </c>
    </row>
    <row r="51" spans="1:2" ht="15">
      <c r="A51" s="26" t="s">
        <v>42</v>
      </c>
      <c r="B51" s="23">
        <v>0</v>
      </c>
    </row>
    <row r="52" spans="1:2" ht="15">
      <c r="A52" s="26" t="s">
        <v>43</v>
      </c>
      <c r="B52" s="23">
        <v>0</v>
      </c>
    </row>
    <row r="53" spans="1:2" ht="15">
      <c r="A53" s="26" t="s">
        <v>44</v>
      </c>
      <c r="B53" s="23">
        <v>0</v>
      </c>
    </row>
    <row r="54" spans="1:2" ht="15">
      <c r="A54" s="26" t="s">
        <v>45</v>
      </c>
      <c r="B54" s="23">
        <v>0</v>
      </c>
    </row>
    <row r="55" spans="1:2" ht="15">
      <c r="A55" s="26" t="s">
        <v>46</v>
      </c>
      <c r="B55" s="23">
        <v>60</v>
      </c>
    </row>
    <row r="56" spans="1:2" ht="15">
      <c r="A56" s="26" t="s">
        <v>47</v>
      </c>
      <c r="B56" s="23">
        <v>230</v>
      </c>
    </row>
    <row r="57" spans="1:2" ht="15">
      <c r="A57" s="26" t="s">
        <v>48</v>
      </c>
      <c r="B57" s="23">
        <v>111</v>
      </c>
    </row>
    <row r="58" spans="1:2" ht="15">
      <c r="A58" s="26" t="s">
        <v>49</v>
      </c>
      <c r="B58" s="23">
        <v>64</v>
      </c>
    </row>
    <row r="59" spans="1:2" ht="15">
      <c r="A59" s="26" t="s">
        <v>50</v>
      </c>
      <c r="B59" s="23">
        <v>0</v>
      </c>
    </row>
    <row r="60" spans="1:2" ht="15">
      <c r="A60" s="6" t="s">
        <v>51</v>
      </c>
      <c r="B60" s="22">
        <f>+B61+B62+B63</f>
        <v>254</v>
      </c>
    </row>
    <row r="61" spans="1:2" ht="15">
      <c r="A61" s="26" t="s">
        <v>52</v>
      </c>
      <c r="B61" s="23">
        <v>244</v>
      </c>
    </row>
    <row r="62" spans="1:2" ht="15">
      <c r="A62" s="26" t="s">
        <v>53</v>
      </c>
      <c r="B62" s="23">
        <v>0</v>
      </c>
    </row>
    <row r="63" spans="1:2" ht="15">
      <c r="A63" s="26" t="s">
        <v>54</v>
      </c>
      <c r="B63" s="23">
        <v>10</v>
      </c>
    </row>
    <row r="64" spans="1:2" ht="15">
      <c r="A64" s="6" t="s">
        <v>55</v>
      </c>
      <c r="B64" s="22">
        <v>135</v>
      </c>
    </row>
    <row r="65" spans="1:2" ht="15">
      <c r="A65" s="6" t="s">
        <v>56</v>
      </c>
      <c r="B65" s="22">
        <v>1601</v>
      </c>
    </row>
    <row r="66" spans="1:2" ht="15">
      <c r="A66" s="6" t="s">
        <v>57</v>
      </c>
      <c r="B66" s="22">
        <f>+B67+B68+B69+B70+B71</f>
        <v>3097</v>
      </c>
    </row>
    <row r="67" spans="1:2" ht="15">
      <c r="A67" s="26" t="s">
        <v>58</v>
      </c>
      <c r="B67" s="23">
        <v>834</v>
      </c>
    </row>
    <row r="68" spans="1:2" ht="15">
      <c r="A68" s="26" t="s">
        <v>59</v>
      </c>
      <c r="B68" s="23">
        <v>441</v>
      </c>
    </row>
    <row r="69" spans="1:2" ht="15">
      <c r="A69" s="26" t="s">
        <v>60</v>
      </c>
      <c r="B69" s="23">
        <v>853</v>
      </c>
    </row>
    <row r="70" spans="1:2" ht="15">
      <c r="A70" s="26" t="s">
        <v>61</v>
      </c>
      <c r="B70" s="23">
        <v>0</v>
      </c>
    </row>
    <row r="71" spans="1:2" ht="15">
      <c r="A71" s="26" t="s">
        <v>62</v>
      </c>
      <c r="B71" s="23">
        <v>969</v>
      </c>
    </row>
    <row r="72" spans="1:2" ht="15">
      <c r="A72" s="6" t="s">
        <v>63</v>
      </c>
      <c r="B72" s="22">
        <v>6</v>
      </c>
    </row>
    <row r="73" spans="1:2" ht="15">
      <c r="A73" s="6" t="s">
        <v>64</v>
      </c>
      <c r="B73" s="22">
        <f>+B74+B75+B76</f>
        <v>12</v>
      </c>
    </row>
    <row r="74" spans="1:2" ht="15">
      <c r="A74" s="26" t="s">
        <v>65</v>
      </c>
      <c r="B74" s="23">
        <v>0</v>
      </c>
    </row>
    <row r="75" spans="1:2" ht="15">
      <c r="A75" s="26" t="s">
        <v>66</v>
      </c>
      <c r="B75" s="23">
        <v>12</v>
      </c>
    </row>
    <row r="76" spans="1:2" ht="15">
      <c r="A76" s="26" t="s">
        <v>67</v>
      </c>
      <c r="B76" s="23">
        <v>0</v>
      </c>
    </row>
    <row r="77" spans="1:2" ht="15">
      <c r="A77" s="6" t="s">
        <v>68</v>
      </c>
      <c r="B77" s="22">
        <v>0</v>
      </c>
    </row>
    <row r="78" spans="1:2" ht="15">
      <c r="A78" s="6" t="s">
        <v>69</v>
      </c>
      <c r="B78" s="22">
        <f>+B79+B80</f>
        <v>0</v>
      </c>
    </row>
    <row r="79" spans="1:2" ht="15">
      <c r="A79" s="26" t="s">
        <v>70</v>
      </c>
      <c r="B79" s="23">
        <v>0</v>
      </c>
    </row>
    <row r="80" spans="1:2" ht="15">
      <c r="A80" s="26" t="s">
        <v>71</v>
      </c>
      <c r="B80" s="23">
        <v>0</v>
      </c>
    </row>
    <row r="81" spans="1:2" ht="15">
      <c r="A81" s="6" t="s">
        <v>72</v>
      </c>
      <c r="B81" s="22">
        <f>+B82+B83+B84+B85</f>
        <v>8</v>
      </c>
    </row>
    <row r="82" spans="1:2" ht="15">
      <c r="A82" s="26" t="s">
        <v>73</v>
      </c>
      <c r="B82" s="23">
        <v>0</v>
      </c>
    </row>
    <row r="83" spans="1:2" ht="15">
      <c r="A83" s="26" t="s">
        <v>74</v>
      </c>
      <c r="B83" s="23">
        <v>0</v>
      </c>
    </row>
    <row r="84" spans="1:2" ht="15">
      <c r="A84" s="26" t="s">
        <v>75</v>
      </c>
      <c r="B84" s="23">
        <v>0</v>
      </c>
    </row>
    <row r="85" spans="1:2" ht="15">
      <c r="A85" s="26" t="s">
        <v>76</v>
      </c>
      <c r="B85" s="23">
        <v>8</v>
      </c>
    </row>
    <row r="86" spans="1:2" ht="15">
      <c r="A86" s="3" t="s">
        <v>100</v>
      </c>
      <c r="B86" s="4">
        <f>+B81+B78+B77+B73+B72+B66+B65+B64+B60+B42+B39</f>
        <v>8837</v>
      </c>
    </row>
    <row r="87" spans="1:2" ht="15.75" thickBot="1">
      <c r="A87" s="11"/>
      <c r="B87" s="12"/>
    </row>
    <row r="88" spans="1:2" ht="15.75" thickBot="1">
      <c r="A88" s="14" t="s">
        <v>101</v>
      </c>
      <c r="B88" s="15">
        <f>+B36-B86</f>
        <v>213</v>
      </c>
    </row>
    <row r="89" spans="1:2" ht="15">
      <c r="A89" s="13"/>
      <c r="B89" s="8"/>
    </row>
    <row r="90" spans="1:2" ht="15">
      <c r="A90" s="7" t="s">
        <v>77</v>
      </c>
      <c r="B90" s="22"/>
    </row>
    <row r="91" spans="1:2" ht="15">
      <c r="A91" s="6" t="s">
        <v>78</v>
      </c>
      <c r="B91" s="22">
        <v>0</v>
      </c>
    </row>
    <row r="92" spans="1:2" ht="15">
      <c r="A92" s="6" t="s">
        <v>79</v>
      </c>
      <c r="B92" s="22">
        <v>0</v>
      </c>
    </row>
    <row r="93" spans="1:2" ht="15">
      <c r="A93" s="3" t="s">
        <v>102</v>
      </c>
      <c r="B93" s="4">
        <f>+B91-B92</f>
        <v>0</v>
      </c>
    </row>
    <row r="94" spans="1:2" ht="15">
      <c r="A94" s="13"/>
      <c r="B94" s="1"/>
    </row>
    <row r="95" spans="1:2" ht="15">
      <c r="A95" s="7" t="s">
        <v>80</v>
      </c>
      <c r="B95" s="22"/>
    </row>
    <row r="96" spans="1:2" ht="15">
      <c r="A96" s="6" t="s">
        <v>81</v>
      </c>
      <c r="B96" s="22">
        <v>0</v>
      </c>
    </row>
    <row r="97" spans="1:2" ht="15">
      <c r="A97" s="6" t="s">
        <v>82</v>
      </c>
      <c r="B97" s="22">
        <v>0</v>
      </c>
    </row>
    <row r="98" spans="1:2" ht="15">
      <c r="A98" s="3" t="s">
        <v>103</v>
      </c>
      <c r="B98" s="4">
        <f>+B96-B97</f>
        <v>0</v>
      </c>
    </row>
    <row r="99" spans="1:2" ht="15">
      <c r="A99" s="13"/>
      <c r="B99" s="1"/>
    </row>
    <row r="100" spans="1:2" ht="15">
      <c r="A100" s="7" t="s">
        <v>83</v>
      </c>
      <c r="B100" s="22"/>
    </row>
    <row r="101" spans="1:2" ht="15">
      <c r="A101" s="6" t="s">
        <v>84</v>
      </c>
      <c r="B101" s="22">
        <f>+B102+B103</f>
        <v>0</v>
      </c>
    </row>
    <row r="102" spans="1:2" ht="15">
      <c r="A102" s="26" t="s">
        <v>85</v>
      </c>
      <c r="B102" s="23">
        <v>0</v>
      </c>
    </row>
    <row r="103" spans="1:2" ht="15">
      <c r="A103" s="26" t="s">
        <v>86</v>
      </c>
      <c r="B103" s="23">
        <v>0</v>
      </c>
    </row>
    <row r="104" spans="1:2" ht="15">
      <c r="A104" s="6" t="s">
        <v>87</v>
      </c>
      <c r="B104" s="22">
        <f>+B105+B106</f>
        <v>0</v>
      </c>
    </row>
    <row r="105" spans="1:2" ht="15">
      <c r="A105" s="26" t="s">
        <v>88</v>
      </c>
      <c r="B105" s="23">
        <v>0</v>
      </c>
    </row>
    <row r="106" spans="1:2" ht="15">
      <c r="A106" s="26" t="s">
        <v>89</v>
      </c>
      <c r="B106" s="23">
        <v>0</v>
      </c>
    </row>
    <row r="107" spans="1:2" ht="15">
      <c r="A107" s="3" t="s">
        <v>104</v>
      </c>
      <c r="B107" s="4">
        <f>+B101-B104</f>
        <v>0</v>
      </c>
    </row>
    <row r="108" spans="1:2" ht="15.75" thickBot="1">
      <c r="A108" s="16"/>
      <c r="B108" s="17"/>
    </row>
    <row r="109" spans="1:2" ht="15.75" thickBot="1">
      <c r="A109" s="14" t="s">
        <v>105</v>
      </c>
      <c r="B109" s="15">
        <f>+B88+B93+B98+B107</f>
        <v>213</v>
      </c>
    </row>
    <row r="110" spans="1:2" ht="15">
      <c r="A110" s="13"/>
      <c r="B110" s="1"/>
    </row>
    <row r="111" spans="1:2" ht="15">
      <c r="A111" s="7" t="s">
        <v>90</v>
      </c>
      <c r="B111" s="1"/>
    </row>
    <row r="112" spans="1:2" ht="15">
      <c r="A112" s="6" t="s">
        <v>91</v>
      </c>
      <c r="B112" s="22">
        <f>+B113+B114+B115+B116</f>
        <v>213</v>
      </c>
    </row>
    <row r="113" spans="1:2" ht="15">
      <c r="A113" s="26" t="s">
        <v>92</v>
      </c>
      <c r="B113" s="23">
        <v>207</v>
      </c>
    </row>
    <row r="114" spans="1:2" ht="15">
      <c r="A114" s="26" t="s">
        <v>93</v>
      </c>
      <c r="B114" s="23">
        <v>0</v>
      </c>
    </row>
    <row r="115" spans="1:2" ht="15">
      <c r="A115" s="25" t="s">
        <v>94</v>
      </c>
      <c r="B115" s="23">
        <v>6</v>
      </c>
    </row>
    <row r="116" spans="1:2" ht="15">
      <c r="A116" s="26" t="s">
        <v>95</v>
      </c>
      <c r="B116" s="23">
        <v>0</v>
      </c>
    </row>
    <row r="117" spans="1:2" ht="15">
      <c r="A117" s="6" t="s">
        <v>96</v>
      </c>
      <c r="B117" s="22">
        <v>0</v>
      </c>
    </row>
    <row r="118" spans="1:2" ht="15">
      <c r="A118" s="6" t="s">
        <v>97</v>
      </c>
      <c r="B118" s="22">
        <v>0</v>
      </c>
    </row>
    <row r="119" spans="1:2" ht="15">
      <c r="A119" s="3" t="s">
        <v>106</v>
      </c>
      <c r="B119" s="4">
        <f>+B112+B117+B118</f>
        <v>213</v>
      </c>
    </row>
    <row r="120" spans="1:2" ht="15">
      <c r="A120" s="13"/>
      <c r="B120" s="1"/>
    </row>
    <row r="121" spans="1:2" ht="15">
      <c r="A121" s="7" t="s">
        <v>98</v>
      </c>
      <c r="B121" s="1">
        <f>+B109-B119</f>
        <v>0</v>
      </c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23"/>
  <sheetViews>
    <sheetView workbookViewId="0" topLeftCell="A1">
      <selection activeCell="B116" sqref="B11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29" t="s">
        <v>108</v>
      </c>
      <c r="B3" s="30"/>
    </row>
    <row r="5" spans="1:2" ht="23.25">
      <c r="A5" s="28" t="s">
        <v>0</v>
      </c>
      <c r="B5" s="28"/>
    </row>
    <row r="6" spans="1:2" ht="116.25" customHeight="1">
      <c r="A6" s="31" t="s">
        <v>109</v>
      </c>
      <c r="B6" s="31"/>
    </row>
    <row r="7" spans="1:2" ht="23.25">
      <c r="A7" s="20"/>
      <c r="B7" s="18"/>
    </row>
    <row r="8" spans="1:2" ht="15">
      <c r="A8" s="9" t="s">
        <v>1</v>
      </c>
      <c r="B8" s="10" t="s">
        <v>107</v>
      </c>
    </row>
    <row r="9" spans="1:2" ht="15">
      <c r="A9" s="7" t="s">
        <v>2</v>
      </c>
      <c r="B9" s="21"/>
    </row>
    <row r="10" spans="1:2" ht="15">
      <c r="A10" s="5" t="s">
        <v>3</v>
      </c>
      <c r="B10" s="22">
        <f>+B11+B12+B19+B24</f>
        <v>962</v>
      </c>
    </row>
    <row r="11" spans="1:2" ht="15">
      <c r="A11" s="25" t="s">
        <v>4</v>
      </c>
      <c r="B11" s="23">
        <v>0</v>
      </c>
    </row>
    <row r="12" spans="1:2" ht="15">
      <c r="A12" s="25" t="s">
        <v>5</v>
      </c>
      <c r="B12" s="23">
        <f>+B13+B14+B15+B16+B17+B18</f>
        <v>962</v>
      </c>
    </row>
    <row r="13" spans="1:2" ht="15">
      <c r="A13" s="27" t="s">
        <v>6</v>
      </c>
      <c r="B13" s="24">
        <v>0</v>
      </c>
    </row>
    <row r="14" spans="1:2" ht="15">
      <c r="A14" s="27" t="s">
        <v>7</v>
      </c>
      <c r="B14" s="24">
        <v>0</v>
      </c>
    </row>
    <row r="15" spans="1:2" ht="21">
      <c r="A15" s="27" t="s">
        <v>8</v>
      </c>
      <c r="B15" s="24">
        <v>0</v>
      </c>
    </row>
    <row r="16" spans="1:2" ht="15">
      <c r="A16" s="27" t="s">
        <v>9</v>
      </c>
      <c r="B16" s="24">
        <v>0</v>
      </c>
    </row>
    <row r="17" spans="1:2" ht="15">
      <c r="A17" s="27" t="s">
        <v>10</v>
      </c>
      <c r="B17" s="24">
        <v>962</v>
      </c>
    </row>
    <row r="18" spans="1:2" ht="15">
      <c r="A18" s="27" t="s">
        <v>11</v>
      </c>
      <c r="B18" s="24">
        <v>0</v>
      </c>
    </row>
    <row r="19" spans="1:2" ht="15">
      <c r="A19" s="25" t="s">
        <v>12</v>
      </c>
      <c r="B19" s="23">
        <f>+B20+B21+B22+B23</f>
        <v>0</v>
      </c>
    </row>
    <row r="20" spans="1:2" ht="15">
      <c r="A20" s="27" t="s">
        <v>13</v>
      </c>
      <c r="B20" s="24">
        <v>0</v>
      </c>
    </row>
    <row r="21" spans="1:2" ht="15">
      <c r="A21" s="27" t="s">
        <v>14</v>
      </c>
      <c r="B21" s="24">
        <v>0</v>
      </c>
    </row>
    <row r="22" spans="1:2" ht="15">
      <c r="A22" s="27" t="s">
        <v>15</v>
      </c>
      <c r="B22" s="24">
        <v>0</v>
      </c>
    </row>
    <row r="23" spans="1:2" ht="15">
      <c r="A23" s="27" t="s">
        <v>16</v>
      </c>
      <c r="B23" s="24">
        <v>0</v>
      </c>
    </row>
    <row r="24" spans="1:2" ht="15">
      <c r="A24" s="26" t="s">
        <v>17</v>
      </c>
      <c r="B24" s="23">
        <v>0</v>
      </c>
    </row>
    <row r="25" spans="1:2" ht="15">
      <c r="A25" s="6" t="s">
        <v>18</v>
      </c>
      <c r="B25" s="22">
        <v>0</v>
      </c>
    </row>
    <row r="26" spans="1:2" ht="15">
      <c r="A26" s="6" t="s">
        <v>19</v>
      </c>
      <c r="B26" s="22">
        <v>0</v>
      </c>
    </row>
    <row r="27" spans="1:2" ht="15">
      <c r="A27" s="6" t="s">
        <v>20</v>
      </c>
      <c r="B27" s="22">
        <f>+B28+B29+B30</f>
        <v>0</v>
      </c>
    </row>
    <row r="28" spans="1:2" ht="15">
      <c r="A28" s="26" t="s">
        <v>21</v>
      </c>
      <c r="B28" s="23">
        <v>0</v>
      </c>
    </row>
    <row r="29" spans="1:2" ht="15">
      <c r="A29" s="26" t="s">
        <v>22</v>
      </c>
      <c r="B29" s="23">
        <v>0</v>
      </c>
    </row>
    <row r="30" spans="1:2" ht="15">
      <c r="A30" s="25" t="s">
        <v>23</v>
      </c>
      <c r="B30" s="23">
        <v>0</v>
      </c>
    </row>
    <row r="31" spans="1:2" ht="15">
      <c r="A31" s="5" t="s">
        <v>24</v>
      </c>
      <c r="B31" s="22">
        <v>0</v>
      </c>
    </row>
    <row r="32" spans="1:2" ht="15">
      <c r="A32" s="5" t="s">
        <v>25</v>
      </c>
      <c r="B32" s="22">
        <v>0</v>
      </c>
    </row>
    <row r="33" spans="1:2" ht="15">
      <c r="A33" s="5" t="s">
        <v>26</v>
      </c>
      <c r="B33" s="22">
        <v>0</v>
      </c>
    </row>
    <row r="34" spans="1:2" ht="15">
      <c r="A34" s="5" t="s">
        <v>27</v>
      </c>
      <c r="B34" s="22">
        <v>0</v>
      </c>
    </row>
    <row r="35" spans="1:2" ht="15">
      <c r="A35" s="5" t="s">
        <v>28</v>
      </c>
      <c r="B35" s="22">
        <v>0</v>
      </c>
    </row>
    <row r="36" spans="1:2" ht="15">
      <c r="A36" s="3" t="s">
        <v>99</v>
      </c>
      <c r="B36" s="4">
        <f>+B35+B34+B33+B32+B31+B27+B26+B25+B10</f>
        <v>962</v>
      </c>
    </row>
    <row r="37" spans="1:2" ht="15">
      <c r="A37" s="2"/>
      <c r="B37" s="1"/>
    </row>
    <row r="38" spans="1:2" ht="15">
      <c r="A38" s="7" t="s">
        <v>29</v>
      </c>
      <c r="B38" s="22"/>
    </row>
    <row r="39" spans="1:2" ht="15">
      <c r="A39" s="5" t="s">
        <v>30</v>
      </c>
      <c r="B39" s="22">
        <f>+B40+B41</f>
        <v>20</v>
      </c>
    </row>
    <row r="40" spans="1:2" ht="15">
      <c r="A40" s="25" t="s">
        <v>31</v>
      </c>
      <c r="B40" s="23">
        <v>20</v>
      </c>
    </row>
    <row r="41" spans="1:2" ht="15">
      <c r="A41" s="26" t="s">
        <v>32</v>
      </c>
      <c r="B41" s="23">
        <v>0</v>
      </c>
    </row>
    <row r="42" spans="1:2" ht="15">
      <c r="A42" s="6" t="s">
        <v>33</v>
      </c>
      <c r="B42" s="22">
        <f>+B43+B44+B45+B46+B47+B48+B49+B50+B51+B52+B53+B54+B55+B56+B57+B58+B59</f>
        <v>0</v>
      </c>
    </row>
    <row r="43" spans="1:2" ht="15">
      <c r="A43" s="26" t="s">
        <v>34</v>
      </c>
      <c r="B43" s="23">
        <v>0</v>
      </c>
    </row>
    <row r="44" spans="1:2" ht="15">
      <c r="A44" s="26" t="s">
        <v>35</v>
      </c>
      <c r="B44" s="23">
        <v>0</v>
      </c>
    </row>
    <row r="45" spans="1:2" ht="15">
      <c r="A45" s="26" t="s">
        <v>36</v>
      </c>
      <c r="B45" s="23">
        <v>0</v>
      </c>
    </row>
    <row r="46" spans="1:2" ht="15">
      <c r="A46" s="26" t="s">
        <v>37</v>
      </c>
      <c r="B46" s="23">
        <v>0</v>
      </c>
    </row>
    <row r="47" spans="1:2" ht="15">
      <c r="A47" s="26" t="s">
        <v>38</v>
      </c>
      <c r="B47" s="23">
        <v>0</v>
      </c>
    </row>
    <row r="48" spans="1:2" ht="15">
      <c r="A48" s="26" t="s">
        <v>39</v>
      </c>
      <c r="B48" s="23">
        <v>0</v>
      </c>
    </row>
    <row r="49" spans="1:2" ht="15">
      <c r="A49" s="26" t="s">
        <v>40</v>
      </c>
      <c r="B49" s="23">
        <v>0</v>
      </c>
    </row>
    <row r="50" spans="1:2" ht="15">
      <c r="A50" s="26" t="s">
        <v>41</v>
      </c>
      <c r="B50" s="23">
        <v>0</v>
      </c>
    </row>
    <row r="51" spans="1:2" ht="15">
      <c r="A51" s="26" t="s">
        <v>42</v>
      </c>
      <c r="B51" s="23">
        <v>0</v>
      </c>
    </row>
    <row r="52" spans="1:2" ht="15">
      <c r="A52" s="26" t="s">
        <v>43</v>
      </c>
      <c r="B52" s="23">
        <v>0</v>
      </c>
    </row>
    <row r="53" spans="1:2" ht="15">
      <c r="A53" s="26" t="s">
        <v>44</v>
      </c>
      <c r="B53" s="23">
        <v>0</v>
      </c>
    </row>
    <row r="54" spans="1:2" ht="15">
      <c r="A54" s="26" t="s">
        <v>45</v>
      </c>
      <c r="B54" s="23">
        <v>0</v>
      </c>
    </row>
    <row r="55" spans="1:2" ht="15">
      <c r="A55" s="26" t="s">
        <v>46</v>
      </c>
      <c r="B55" s="23">
        <v>0</v>
      </c>
    </row>
    <row r="56" spans="1:2" ht="15">
      <c r="A56" s="26" t="s">
        <v>47</v>
      </c>
      <c r="B56" s="23">
        <v>0</v>
      </c>
    </row>
    <row r="57" spans="1:2" ht="15">
      <c r="A57" s="26" t="s">
        <v>48</v>
      </c>
      <c r="B57" s="23">
        <v>0</v>
      </c>
    </row>
    <row r="58" spans="1:2" ht="15">
      <c r="A58" s="26" t="s">
        <v>49</v>
      </c>
      <c r="B58" s="23">
        <v>0</v>
      </c>
    </row>
    <row r="59" spans="1:2" ht="15">
      <c r="A59" s="26" t="s">
        <v>50</v>
      </c>
      <c r="B59" s="23">
        <v>0</v>
      </c>
    </row>
    <row r="60" spans="1:2" ht="15">
      <c r="A60" s="6" t="s">
        <v>51</v>
      </c>
      <c r="B60" s="22">
        <f>+B61+B62+B63</f>
        <v>9</v>
      </c>
    </row>
    <row r="61" spans="1:2" ht="15">
      <c r="A61" s="26" t="s">
        <v>52</v>
      </c>
      <c r="B61" s="23">
        <v>9</v>
      </c>
    </row>
    <row r="62" spans="1:2" ht="15">
      <c r="A62" s="26" t="s">
        <v>53</v>
      </c>
      <c r="B62" s="23">
        <v>0</v>
      </c>
    </row>
    <row r="63" spans="1:2" ht="15">
      <c r="A63" s="26" t="s">
        <v>54</v>
      </c>
      <c r="B63" s="23">
        <v>0</v>
      </c>
    </row>
    <row r="64" spans="1:2" ht="15">
      <c r="A64" s="6" t="s">
        <v>55</v>
      </c>
      <c r="B64" s="22">
        <v>0</v>
      </c>
    </row>
    <row r="65" spans="1:2" ht="15">
      <c r="A65" s="6" t="s">
        <v>56</v>
      </c>
      <c r="B65" s="22">
        <v>23</v>
      </c>
    </row>
    <row r="66" spans="1:2" ht="15">
      <c r="A66" s="6" t="s">
        <v>57</v>
      </c>
      <c r="B66" s="22">
        <f>+B67+B68+B69+B70+B71</f>
        <v>850</v>
      </c>
    </row>
    <row r="67" spans="1:2" ht="15">
      <c r="A67" s="26" t="s">
        <v>58</v>
      </c>
      <c r="B67" s="23">
        <v>406</v>
      </c>
    </row>
    <row r="68" spans="1:2" ht="15">
      <c r="A68" s="26" t="s">
        <v>59</v>
      </c>
      <c r="B68" s="23">
        <v>0</v>
      </c>
    </row>
    <row r="69" spans="1:2" ht="15">
      <c r="A69" s="26" t="s">
        <v>60</v>
      </c>
      <c r="B69" s="23">
        <v>242</v>
      </c>
    </row>
    <row r="70" spans="1:2" ht="15">
      <c r="A70" s="26" t="s">
        <v>61</v>
      </c>
      <c r="B70" s="23">
        <v>0</v>
      </c>
    </row>
    <row r="71" spans="1:2" ht="15">
      <c r="A71" s="26" t="s">
        <v>62</v>
      </c>
      <c r="B71" s="23">
        <v>202</v>
      </c>
    </row>
    <row r="72" spans="1:2" ht="15">
      <c r="A72" s="6" t="s">
        <v>63</v>
      </c>
      <c r="B72" s="22">
        <v>0</v>
      </c>
    </row>
    <row r="73" spans="1:2" ht="15">
      <c r="A73" s="6" t="s">
        <v>64</v>
      </c>
      <c r="B73" s="22">
        <f>+B74+B75+B76</f>
        <v>1</v>
      </c>
    </row>
    <row r="74" spans="1:2" ht="15">
      <c r="A74" s="26" t="s">
        <v>65</v>
      </c>
      <c r="B74" s="23">
        <v>0</v>
      </c>
    </row>
    <row r="75" spans="1:2" ht="15">
      <c r="A75" s="26" t="s">
        <v>66</v>
      </c>
      <c r="B75" s="23">
        <v>0</v>
      </c>
    </row>
    <row r="76" spans="1:2" ht="15">
      <c r="A76" s="26" t="s">
        <v>67</v>
      </c>
      <c r="B76" s="23">
        <v>1</v>
      </c>
    </row>
    <row r="77" spans="1:2" ht="15">
      <c r="A77" s="6" t="s">
        <v>68</v>
      </c>
      <c r="B77" s="22">
        <v>0</v>
      </c>
    </row>
    <row r="78" spans="1:2" ht="15">
      <c r="A78" s="6" t="s">
        <v>69</v>
      </c>
      <c r="B78" s="22">
        <f>+B79+B80</f>
        <v>0</v>
      </c>
    </row>
    <row r="79" spans="1:2" ht="15">
      <c r="A79" s="26" t="s">
        <v>70</v>
      </c>
      <c r="B79" s="23">
        <v>0</v>
      </c>
    </row>
    <row r="80" spans="1:2" ht="15">
      <c r="A80" s="26" t="s">
        <v>71</v>
      </c>
      <c r="B80" s="23">
        <v>0</v>
      </c>
    </row>
    <row r="81" spans="1:2" ht="15">
      <c r="A81" s="6" t="s">
        <v>72</v>
      </c>
      <c r="B81" s="22">
        <f>+B82+B83+B84+B85</f>
        <v>0</v>
      </c>
    </row>
    <row r="82" spans="1:2" ht="15">
      <c r="A82" s="26" t="s">
        <v>73</v>
      </c>
      <c r="B82" s="23">
        <v>0</v>
      </c>
    </row>
    <row r="83" spans="1:2" ht="15">
      <c r="A83" s="26" t="s">
        <v>74</v>
      </c>
      <c r="B83" s="23">
        <v>0</v>
      </c>
    </row>
    <row r="84" spans="1:2" ht="15">
      <c r="A84" s="26" t="s">
        <v>75</v>
      </c>
      <c r="B84" s="23">
        <v>0</v>
      </c>
    </row>
    <row r="85" spans="1:2" ht="15">
      <c r="A85" s="26" t="s">
        <v>76</v>
      </c>
      <c r="B85" s="23">
        <v>0</v>
      </c>
    </row>
    <row r="86" spans="1:2" ht="15">
      <c r="A86" s="3" t="s">
        <v>100</v>
      </c>
      <c r="B86" s="4">
        <f>+B81+B78+B77+B73+B72+B66+B65+B64+B60+B42+B39</f>
        <v>903</v>
      </c>
    </row>
    <row r="87" spans="1:2" ht="15.75" thickBot="1">
      <c r="A87" s="11"/>
      <c r="B87" s="12"/>
    </row>
    <row r="88" spans="1:2" ht="15.75" thickBot="1">
      <c r="A88" s="14" t="s">
        <v>101</v>
      </c>
      <c r="B88" s="15">
        <f>+B36-B86</f>
        <v>59</v>
      </c>
    </row>
    <row r="89" spans="1:2" ht="15">
      <c r="A89" s="13"/>
      <c r="B89" s="8"/>
    </row>
    <row r="90" spans="1:2" ht="15">
      <c r="A90" s="7" t="s">
        <v>77</v>
      </c>
      <c r="B90" s="22"/>
    </row>
    <row r="91" spans="1:2" ht="15">
      <c r="A91" s="6" t="s">
        <v>78</v>
      </c>
      <c r="B91" s="22">
        <v>0</v>
      </c>
    </row>
    <row r="92" spans="1:2" ht="15">
      <c r="A92" s="6" t="s">
        <v>79</v>
      </c>
      <c r="B92" s="22">
        <v>0</v>
      </c>
    </row>
    <row r="93" spans="1:2" ht="15">
      <c r="A93" s="3" t="s">
        <v>102</v>
      </c>
      <c r="B93" s="4">
        <f>+B91-B92</f>
        <v>0</v>
      </c>
    </row>
    <row r="94" spans="1:2" ht="15">
      <c r="A94" s="13"/>
      <c r="B94" s="1"/>
    </row>
    <row r="95" spans="1:2" ht="15">
      <c r="A95" s="7" t="s">
        <v>80</v>
      </c>
      <c r="B95" s="22"/>
    </row>
    <row r="96" spans="1:2" ht="15">
      <c r="A96" s="6" t="s">
        <v>81</v>
      </c>
      <c r="B96" s="22">
        <v>0</v>
      </c>
    </row>
    <row r="97" spans="1:2" ht="15">
      <c r="A97" s="6" t="s">
        <v>82</v>
      </c>
      <c r="B97" s="22">
        <v>0</v>
      </c>
    </row>
    <row r="98" spans="1:2" ht="15">
      <c r="A98" s="3" t="s">
        <v>103</v>
      </c>
      <c r="B98" s="4">
        <f>+B96-B97</f>
        <v>0</v>
      </c>
    </row>
    <row r="99" spans="1:2" ht="15">
      <c r="A99" s="13"/>
      <c r="B99" s="1"/>
    </row>
    <row r="100" spans="1:2" ht="15">
      <c r="A100" s="7" t="s">
        <v>83</v>
      </c>
      <c r="B100" s="22"/>
    </row>
    <row r="101" spans="1:2" ht="15">
      <c r="A101" s="6" t="s">
        <v>84</v>
      </c>
      <c r="B101" s="22">
        <f>+B102+B103</f>
        <v>0</v>
      </c>
    </row>
    <row r="102" spans="1:2" ht="15">
      <c r="A102" s="26" t="s">
        <v>85</v>
      </c>
      <c r="B102" s="23">
        <v>0</v>
      </c>
    </row>
    <row r="103" spans="1:2" ht="15">
      <c r="A103" s="26" t="s">
        <v>86</v>
      </c>
      <c r="B103" s="23">
        <v>0</v>
      </c>
    </row>
    <row r="104" spans="1:2" ht="15">
      <c r="A104" s="6" t="s">
        <v>87</v>
      </c>
      <c r="B104" s="22">
        <f>+B105+B106</f>
        <v>0</v>
      </c>
    </row>
    <row r="105" spans="1:2" ht="15">
      <c r="A105" s="26" t="s">
        <v>88</v>
      </c>
      <c r="B105" s="23">
        <v>0</v>
      </c>
    </row>
    <row r="106" spans="1:2" ht="15">
      <c r="A106" s="26" t="s">
        <v>89</v>
      </c>
      <c r="B106" s="23">
        <v>0</v>
      </c>
    </row>
    <row r="107" spans="1:2" ht="15">
      <c r="A107" s="3" t="s">
        <v>104</v>
      </c>
      <c r="B107" s="4">
        <f>+B101-B104</f>
        <v>0</v>
      </c>
    </row>
    <row r="108" spans="1:2" ht="15.75" thickBot="1">
      <c r="A108" s="16"/>
      <c r="B108" s="17"/>
    </row>
    <row r="109" spans="1:2" ht="15.75" thickBot="1">
      <c r="A109" s="14" t="s">
        <v>105</v>
      </c>
      <c r="B109" s="15">
        <f>+B88+B93+B98+B107</f>
        <v>59</v>
      </c>
    </row>
    <row r="110" spans="1:2" ht="15">
      <c r="A110" s="13"/>
      <c r="B110" s="1"/>
    </row>
    <row r="111" spans="1:2" ht="15">
      <c r="A111" s="7" t="s">
        <v>90</v>
      </c>
      <c r="B111" s="1"/>
    </row>
    <row r="112" spans="1:2" ht="15">
      <c r="A112" s="6" t="s">
        <v>91</v>
      </c>
      <c r="B112" s="22">
        <f>+B113+B114+B115+B116</f>
        <v>59</v>
      </c>
    </row>
    <row r="113" spans="1:2" ht="15">
      <c r="A113" s="26" t="s">
        <v>92</v>
      </c>
      <c r="B113" s="23">
        <v>59</v>
      </c>
    </row>
    <row r="114" spans="1:2" ht="15">
      <c r="A114" s="26" t="s">
        <v>93</v>
      </c>
      <c r="B114" s="23">
        <v>0</v>
      </c>
    </row>
    <row r="115" spans="1:2" ht="15">
      <c r="A115" s="25" t="s">
        <v>94</v>
      </c>
      <c r="B115" s="23">
        <v>0</v>
      </c>
    </row>
    <row r="116" spans="1:2" ht="15">
      <c r="A116" s="26" t="s">
        <v>95</v>
      </c>
      <c r="B116" s="23">
        <v>0</v>
      </c>
    </row>
    <row r="117" spans="1:2" ht="15">
      <c r="A117" s="6" t="s">
        <v>96</v>
      </c>
      <c r="B117" s="22">
        <v>0</v>
      </c>
    </row>
    <row r="118" spans="1:2" ht="15">
      <c r="A118" s="6" t="s">
        <v>97</v>
      </c>
      <c r="B118" s="22">
        <v>0</v>
      </c>
    </row>
    <row r="119" spans="1:2" ht="15">
      <c r="A119" s="3" t="s">
        <v>106</v>
      </c>
      <c r="B119" s="4">
        <f>+B112+B117+B118</f>
        <v>59</v>
      </c>
    </row>
    <row r="120" spans="1:2" ht="15">
      <c r="A120" s="13"/>
      <c r="B120" s="1"/>
    </row>
    <row r="121" spans="1:2" ht="15">
      <c r="A121" s="7" t="s">
        <v>98</v>
      </c>
      <c r="B121" s="1">
        <f>+B109-B119</f>
        <v>0</v>
      </c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pc-fef18</cp:lastModifiedBy>
  <cp:lastPrinted>2016-10-22T09:47:59Z</cp:lastPrinted>
  <dcterms:created xsi:type="dcterms:W3CDTF">2014-12-01T16:22:39Z</dcterms:created>
  <dcterms:modified xsi:type="dcterms:W3CDTF">2016-10-24T10:07:42Z</dcterms:modified>
  <cp:category/>
  <cp:version/>
  <cp:contentType/>
  <cp:contentStatus/>
</cp:coreProperties>
</file>